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2"/>
  </bookViews>
  <sheets>
    <sheet name="BRANKY+KARTY podzim" sheetId="1" r:id="rId1"/>
    <sheet name="JARO+CELKEM" sheetId="2" r:id="rId2"/>
    <sheet name="TABULKY" sheetId="3" r:id="rId3"/>
  </sheets>
  <definedNames>
    <definedName name="_xlnm.Print_Area" localSheetId="1">'JARO+CELKEM'!$A$1:$S$27</definedName>
  </definedNames>
  <calcPr fullCalcOnLoad="1"/>
</workbook>
</file>

<file path=xl/sharedStrings.xml><?xml version="1.0" encoding="utf-8"?>
<sst xmlns="http://schemas.openxmlformats.org/spreadsheetml/2006/main" count="402" uniqueCount="144">
  <si>
    <t>Brankáři</t>
  </si>
  <si>
    <t>Fiala J.</t>
  </si>
  <si>
    <t>Obránci</t>
  </si>
  <si>
    <t>Stehlík Ondra</t>
  </si>
  <si>
    <t>Útočníci</t>
  </si>
  <si>
    <t>Řežábek M.</t>
  </si>
  <si>
    <t>VŠE.B</t>
  </si>
  <si>
    <t>HROM.</t>
  </si>
  <si>
    <t>Branky</t>
  </si>
  <si>
    <t>Utkání</t>
  </si>
  <si>
    <t>Celkem</t>
  </si>
  <si>
    <t xml:space="preserve">     Jaro</t>
  </si>
  <si>
    <t>Kotous Jan</t>
  </si>
  <si>
    <t>Kotous Jakub</t>
  </si>
  <si>
    <t>Podzim</t>
  </si>
  <si>
    <t>Prům.</t>
  </si>
  <si>
    <t>Vrátník M.</t>
  </si>
  <si>
    <t>Láska L.</t>
  </si>
  <si>
    <t>OS.I TŘ Jaro</t>
  </si>
  <si>
    <t>TYM.C</t>
  </si>
  <si>
    <t xml:space="preserve">Krňoul  M.     </t>
  </si>
  <si>
    <t>Pospíšil Z.    K</t>
  </si>
  <si>
    <t>Výsledek</t>
  </si>
  <si>
    <t>Poločas</t>
  </si>
  <si>
    <t>○</t>
  </si>
  <si>
    <t>2018-2019</t>
  </si>
  <si>
    <t>Pospíšil T.</t>
  </si>
  <si>
    <t>Počátecký P.</t>
  </si>
  <si>
    <t>Zrno P.</t>
  </si>
  <si>
    <t>Nygrýn  J.</t>
  </si>
  <si>
    <t>Šimon J.</t>
  </si>
  <si>
    <t>6:10</t>
  </si>
  <si>
    <t>D</t>
  </si>
  <si>
    <t>Z pohledu</t>
  </si>
  <si>
    <t>H</t>
  </si>
  <si>
    <t>13:9</t>
  </si>
  <si>
    <t>24:18</t>
  </si>
  <si>
    <t>10:7</t>
  </si>
  <si>
    <t>23:14</t>
  </si>
  <si>
    <t>-</t>
  </si>
  <si>
    <t>OS.I TŘ PODZIM</t>
  </si>
  <si>
    <r>
      <t>○</t>
    </r>
    <r>
      <rPr>
        <sz val="10"/>
        <rFont val="Arial CE"/>
        <family val="0"/>
      </rPr>
      <t>+ž.</t>
    </r>
  </si>
  <si>
    <t>10:8</t>
  </si>
  <si>
    <t>25:17</t>
  </si>
  <si>
    <t>Synáč M.</t>
  </si>
  <si>
    <t>12:10</t>
  </si>
  <si>
    <t>24:21</t>
  </si>
  <si>
    <t>20:24</t>
  </si>
  <si>
    <t>9:12</t>
  </si>
  <si>
    <t>9:8</t>
  </si>
  <si>
    <t xml:space="preserve"> 24:24</t>
  </si>
  <si>
    <t>11:13</t>
  </si>
  <si>
    <t>obrana</t>
  </si>
  <si>
    <t>16:11</t>
  </si>
  <si>
    <t>26:23</t>
  </si>
  <si>
    <t>17:23</t>
  </si>
  <si>
    <t>4:11</t>
  </si>
  <si>
    <t>22:20</t>
  </si>
  <si>
    <t>I.třída muži</t>
  </si>
  <si>
    <t>Všenice B</t>
  </si>
  <si>
    <t>Hromnice</t>
  </si>
  <si>
    <t>Ždírec</t>
  </si>
  <si>
    <t>Tymákov C</t>
  </si>
  <si>
    <t>OP MUŽI</t>
  </si>
  <si>
    <t>Záluží</t>
  </si>
  <si>
    <t>Chudenice</t>
  </si>
  <si>
    <t>Osek</t>
  </si>
  <si>
    <t>Přeštice B</t>
  </si>
  <si>
    <t>Nezvěstice B</t>
  </si>
  <si>
    <t>Dobřív</t>
  </si>
  <si>
    <t xml:space="preserve">Blovice </t>
  </si>
  <si>
    <t>Kyšice B</t>
  </si>
  <si>
    <t>Nýřany B</t>
  </si>
  <si>
    <t>OP ŽENY</t>
  </si>
  <si>
    <t>Božkov</t>
  </si>
  <si>
    <t>Nezvěstice</t>
  </si>
  <si>
    <t>Litice</t>
  </si>
  <si>
    <t>Kyšice</t>
  </si>
  <si>
    <t>Stupno</t>
  </si>
  <si>
    <t>Blovice B</t>
  </si>
  <si>
    <t>I.třída</t>
  </si>
  <si>
    <t>podzim</t>
  </si>
  <si>
    <t>jaro</t>
  </si>
  <si>
    <t xml:space="preserve">Ruml </t>
  </si>
  <si>
    <t>Radim</t>
  </si>
  <si>
    <t>S. Hromnice</t>
  </si>
  <si>
    <t xml:space="preserve">Pospiszyl </t>
  </si>
  <si>
    <t>Zygmunt</t>
  </si>
  <si>
    <t>Úslavan Ždírec</t>
  </si>
  <si>
    <t xml:space="preserve">Vondrák </t>
  </si>
  <si>
    <t>Aleš</t>
  </si>
  <si>
    <t>TJ Všenice</t>
  </si>
  <si>
    <t xml:space="preserve">Černý </t>
  </si>
  <si>
    <t>Radek</t>
  </si>
  <si>
    <t xml:space="preserve">Kotous </t>
  </si>
  <si>
    <t>Jan</t>
  </si>
  <si>
    <t xml:space="preserve">Čechura </t>
  </si>
  <si>
    <t>Jan D</t>
  </si>
  <si>
    <t>S.Tymákov</t>
  </si>
  <si>
    <t xml:space="preserve">Fencl </t>
  </si>
  <si>
    <t>Jakub</t>
  </si>
  <si>
    <t xml:space="preserve">Řežábek </t>
  </si>
  <si>
    <t>Martin</t>
  </si>
  <si>
    <t xml:space="preserve">Míka </t>
  </si>
  <si>
    <t xml:space="preserve">Šefl </t>
  </si>
  <si>
    <t>Pavel</t>
  </si>
  <si>
    <t xml:space="preserve">Nový </t>
  </si>
  <si>
    <t>Michal</t>
  </si>
  <si>
    <t xml:space="preserve">Adámek </t>
  </si>
  <si>
    <t>František</t>
  </si>
  <si>
    <t xml:space="preserve">Founě </t>
  </si>
  <si>
    <t xml:space="preserve">Kratochvíl </t>
  </si>
  <si>
    <t>Jaroslav</t>
  </si>
  <si>
    <t xml:space="preserve">Pechman </t>
  </si>
  <si>
    <t>Albert</t>
  </si>
  <si>
    <t xml:space="preserve">Holík </t>
  </si>
  <si>
    <t>Němec</t>
  </si>
  <si>
    <t xml:space="preserve">Matěj  </t>
  </si>
  <si>
    <t xml:space="preserve">Hrůza </t>
  </si>
  <si>
    <t>Kamil</t>
  </si>
  <si>
    <t xml:space="preserve">Otto </t>
  </si>
  <si>
    <t>Tlustý</t>
  </si>
  <si>
    <t>Milan</t>
  </si>
  <si>
    <t xml:space="preserve">Kokoška </t>
  </si>
  <si>
    <t>David D</t>
  </si>
  <si>
    <t xml:space="preserve">Rada </t>
  </si>
  <si>
    <t>Zdeněk</t>
  </si>
  <si>
    <t xml:space="preserve">Tlustý </t>
  </si>
  <si>
    <t xml:space="preserve">Benetka </t>
  </si>
  <si>
    <t>Matěj D</t>
  </si>
  <si>
    <t xml:space="preserve">Baborovský </t>
  </si>
  <si>
    <t>Petr</t>
  </si>
  <si>
    <t xml:space="preserve">Zíka </t>
  </si>
  <si>
    <t>David</t>
  </si>
  <si>
    <t>Plevač</t>
  </si>
  <si>
    <t>Antonín</t>
  </si>
  <si>
    <t xml:space="preserve">Havránek </t>
  </si>
  <si>
    <t>Tomáš D</t>
  </si>
  <si>
    <t>Jung</t>
  </si>
  <si>
    <t>Šimon D</t>
  </si>
  <si>
    <t xml:space="preserve">Liška </t>
  </si>
  <si>
    <t>Jiří</t>
  </si>
  <si>
    <t>Stehlík</t>
  </si>
  <si>
    <t>Ondřej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</si>
</sst>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F400]h:mm:ss\ AM/PM"/>
  </numFmts>
  <fonts count="51">
    <font>
      <sz val="10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2"/>
    </font>
    <font>
      <sz val="28"/>
      <name val="Arial CE"/>
      <family val="2"/>
    </font>
    <font>
      <sz val="18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0" fillId="8" borderId="22" xfId="0" applyFont="1" applyFill="1" applyBorder="1" applyAlignment="1">
      <alignment/>
    </xf>
    <xf numFmtId="0" fontId="0" fillId="8" borderId="23" xfId="0" applyFill="1" applyBorder="1" applyAlignment="1">
      <alignment/>
    </xf>
    <xf numFmtId="0" fontId="11" fillId="8" borderId="24" xfId="0" applyFont="1" applyFill="1" applyBorder="1" applyAlignment="1">
      <alignment/>
    </xf>
    <xf numFmtId="0" fontId="0" fillId="8" borderId="24" xfId="0" applyFill="1" applyBorder="1" applyAlignment="1">
      <alignment/>
    </xf>
    <xf numFmtId="0" fontId="1" fillId="33" borderId="22" xfId="0" applyFont="1" applyFill="1" applyBorder="1" applyAlignment="1">
      <alignment horizontal="justify" vertical="top" wrapText="1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justify" vertical="center" wrapText="1"/>
    </xf>
    <xf numFmtId="0" fontId="6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justify" vertical="center" wrapText="1"/>
    </xf>
    <xf numFmtId="0" fontId="6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justify" vertical="top" wrapText="1"/>
    </xf>
    <xf numFmtId="20" fontId="0" fillId="33" borderId="12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1" fillId="33" borderId="28" xfId="0" applyFont="1" applyFill="1" applyBorder="1" applyAlignment="1">
      <alignment horizontal="justify" vertical="top" wrapText="1"/>
    </xf>
    <xf numFmtId="49" fontId="0" fillId="33" borderId="29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0" fontId="14" fillId="0" borderId="3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4" fillId="0" borderId="33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35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/>
    </xf>
    <xf numFmtId="49" fontId="0" fillId="0" borderId="31" xfId="0" applyNumberFormat="1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37" xfId="0" applyFont="1" applyFill="1" applyBorder="1" applyAlignment="1">
      <alignment horizontal="center"/>
    </xf>
    <xf numFmtId="49" fontId="0" fillId="33" borderId="38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14" fillId="0" borderId="41" xfId="0" applyFont="1" applyBorder="1" applyAlignment="1">
      <alignment horizontal="justify" vertical="top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4" fillId="0" borderId="32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14" fillId="0" borderId="54" xfId="0" applyFont="1" applyBorder="1" applyAlignment="1">
      <alignment horizontal="justify" vertical="top" wrapText="1"/>
    </xf>
    <xf numFmtId="0" fontId="0" fillId="0" borderId="55" xfId="0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4" fillId="0" borderId="28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4" fillId="0" borderId="35" xfId="0" applyFont="1" applyBorder="1" applyAlignment="1">
      <alignment horizontal="justify" vertical="top" wrapText="1"/>
    </xf>
    <xf numFmtId="20" fontId="0" fillId="33" borderId="27" xfId="0" applyNumberFormat="1" applyFill="1" applyBorder="1" applyAlignment="1">
      <alignment horizontal="center"/>
    </xf>
    <xf numFmtId="0" fontId="0" fillId="0" borderId="56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33" borderId="61" xfId="0" applyFont="1" applyFill="1" applyBorder="1" applyAlignment="1">
      <alignment/>
    </xf>
    <xf numFmtId="49" fontId="0" fillId="33" borderId="39" xfId="0" applyNumberFormat="1" applyFont="1" applyFill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2" fontId="9" fillId="0" borderId="56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2" fontId="9" fillId="0" borderId="52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16" fillId="34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6" fillId="0" borderId="15" xfId="0" applyFont="1" applyBorder="1" applyAlignment="1">
      <alignment horizontal="left"/>
    </xf>
    <xf numFmtId="0" fontId="16" fillId="0" borderId="15" xfId="0" applyFont="1" applyBorder="1" applyAlignment="1">
      <alignment/>
    </xf>
    <xf numFmtId="0" fontId="16" fillId="34" borderId="15" xfId="0" applyFont="1" applyFill="1" applyBorder="1" applyAlignment="1">
      <alignment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 readingOrder="1"/>
    </xf>
    <xf numFmtId="0" fontId="1" fillId="8" borderId="24" xfId="0" applyFont="1" applyFill="1" applyBorder="1" applyAlignment="1">
      <alignment horizontal="center" readingOrder="1"/>
    </xf>
    <xf numFmtId="0" fontId="1" fillId="8" borderId="26" xfId="0" applyFont="1" applyFill="1" applyBorder="1" applyAlignment="1">
      <alignment horizontal="center" readingOrder="1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/>
    </xf>
    <xf numFmtId="0" fontId="0" fillId="0" borderId="0" xfId="0" applyAlignment="1">
      <alignment/>
    </xf>
    <xf numFmtId="0" fontId="36" fillId="35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7.25390625" style="0" customWidth="1"/>
    <col min="2" max="7" width="7.75390625" style="0" customWidth="1"/>
    <col min="8" max="8" width="8.125" style="0" customWidth="1"/>
    <col min="9" max="9" width="8.875" style="0" customWidth="1"/>
    <col min="10" max="10" width="9.625" style="2" customWidth="1"/>
    <col min="11" max="11" width="7.25390625" style="2" customWidth="1"/>
    <col min="12" max="12" width="6.625" style="0" customWidth="1"/>
    <col min="13" max="13" width="7.75390625" style="0" customWidth="1"/>
    <col min="14" max="14" width="7.25390625" style="0" customWidth="1"/>
    <col min="15" max="15" width="8.625" style="0" customWidth="1"/>
  </cols>
  <sheetData>
    <row r="1" spans="1:17" ht="45" customHeight="1" thickBot="1">
      <c r="A1" s="22" t="s">
        <v>25</v>
      </c>
      <c r="B1" s="171" t="s">
        <v>40</v>
      </c>
      <c r="C1" s="172"/>
      <c r="D1" s="172"/>
      <c r="E1" s="172"/>
      <c r="F1" s="172"/>
      <c r="G1" s="173"/>
      <c r="H1" s="162" t="s">
        <v>14</v>
      </c>
      <c r="I1" s="163"/>
      <c r="J1" s="164"/>
      <c r="K1" s="165" t="s">
        <v>11</v>
      </c>
      <c r="L1" s="166"/>
      <c r="M1" s="167"/>
      <c r="N1" s="168" t="s">
        <v>10</v>
      </c>
      <c r="O1" s="169"/>
      <c r="P1" s="170"/>
      <c r="Q1" s="146"/>
    </row>
    <row r="2" spans="1:17" ht="18" customHeight="1" thickBot="1">
      <c r="A2" s="26" t="s">
        <v>0</v>
      </c>
      <c r="B2" s="27" t="s">
        <v>6</v>
      </c>
      <c r="C2" s="27" t="s">
        <v>19</v>
      </c>
      <c r="D2" s="28" t="s">
        <v>7</v>
      </c>
      <c r="E2" s="27" t="s">
        <v>6</v>
      </c>
      <c r="F2" s="27" t="s">
        <v>19</v>
      </c>
      <c r="G2" s="28" t="s">
        <v>7</v>
      </c>
      <c r="H2" s="29" t="s">
        <v>9</v>
      </c>
      <c r="I2" s="30" t="s">
        <v>8</v>
      </c>
      <c r="J2" s="30" t="s">
        <v>15</v>
      </c>
      <c r="K2" s="31" t="s">
        <v>9</v>
      </c>
      <c r="L2" s="30" t="s">
        <v>8</v>
      </c>
      <c r="M2" s="30" t="s">
        <v>15</v>
      </c>
      <c r="N2" s="31" t="s">
        <v>9</v>
      </c>
      <c r="O2" s="32" t="s">
        <v>8</v>
      </c>
      <c r="P2" s="30" t="s">
        <v>15</v>
      </c>
      <c r="Q2" s="147"/>
    </row>
    <row r="3" spans="1:17" ht="18" customHeight="1">
      <c r="A3" s="41" t="s">
        <v>1</v>
      </c>
      <c r="B3" s="10" t="s">
        <v>24</v>
      </c>
      <c r="C3" s="10" t="s">
        <v>24</v>
      </c>
      <c r="D3" s="10" t="s">
        <v>24</v>
      </c>
      <c r="E3" s="10" t="s">
        <v>24</v>
      </c>
      <c r="F3" s="10" t="s">
        <v>24</v>
      </c>
      <c r="G3" s="10" t="s">
        <v>24</v>
      </c>
      <c r="H3" s="42">
        <v>6</v>
      </c>
      <c r="I3" s="43" t="s">
        <v>39</v>
      </c>
      <c r="J3" s="44" t="s">
        <v>39</v>
      </c>
      <c r="K3" s="5"/>
      <c r="L3" s="3"/>
      <c r="M3" s="4"/>
      <c r="N3" s="5"/>
      <c r="O3" s="3"/>
      <c r="P3" s="4"/>
      <c r="Q3" s="147"/>
    </row>
    <row r="4" spans="1:17" ht="18" customHeight="1">
      <c r="A4" s="45"/>
      <c r="B4" s="11"/>
      <c r="C4" s="46"/>
      <c r="D4" s="10"/>
      <c r="E4" s="10"/>
      <c r="F4" s="46"/>
      <c r="G4" s="47"/>
      <c r="H4" s="48"/>
      <c r="I4" s="46"/>
      <c r="J4" s="49"/>
      <c r="K4" s="48"/>
      <c r="L4" s="46"/>
      <c r="M4" s="47"/>
      <c r="N4" s="48"/>
      <c r="O4" s="46"/>
      <c r="P4" s="47"/>
      <c r="Q4" s="104"/>
    </row>
    <row r="5" spans="1:17" ht="18" customHeight="1">
      <c r="A5" s="50"/>
      <c r="B5" s="48"/>
      <c r="C5" s="46"/>
      <c r="D5" s="46"/>
      <c r="E5" s="46"/>
      <c r="F5" s="46"/>
      <c r="G5" s="47"/>
      <c r="H5" s="48"/>
      <c r="I5" s="46"/>
      <c r="J5" s="49"/>
      <c r="K5" s="48"/>
      <c r="L5" s="46"/>
      <c r="M5" s="47"/>
      <c r="N5" s="48"/>
      <c r="O5" s="46"/>
      <c r="P5" s="47"/>
      <c r="Q5" s="104"/>
    </row>
    <row r="6" spans="1:17" ht="18" customHeight="1">
      <c r="A6" s="50"/>
      <c r="B6" s="48"/>
      <c r="C6" s="46"/>
      <c r="D6" s="46"/>
      <c r="E6" s="46"/>
      <c r="F6" s="46"/>
      <c r="G6" s="47"/>
      <c r="H6" s="51"/>
      <c r="I6" s="46"/>
      <c r="J6" s="49"/>
      <c r="K6" s="48"/>
      <c r="L6" s="46"/>
      <c r="M6" s="47"/>
      <c r="N6" s="48"/>
      <c r="O6" s="46"/>
      <c r="P6" s="47"/>
      <c r="Q6" s="104"/>
    </row>
    <row r="7" spans="1:17" ht="18" customHeight="1" thickBot="1">
      <c r="A7" s="52"/>
      <c r="B7" s="53"/>
      <c r="C7" s="54"/>
      <c r="D7" s="54"/>
      <c r="E7" s="54"/>
      <c r="F7" s="54"/>
      <c r="G7" s="55"/>
      <c r="H7" s="56"/>
      <c r="I7" s="54"/>
      <c r="J7" s="57"/>
      <c r="K7" s="53"/>
      <c r="L7" s="54"/>
      <c r="M7" s="55"/>
      <c r="N7" s="53"/>
      <c r="O7" s="54"/>
      <c r="P7" s="55"/>
      <c r="Q7" s="104"/>
    </row>
    <row r="8" spans="1:17" ht="18" customHeight="1" thickBot="1">
      <c r="A8" s="26" t="s">
        <v>2</v>
      </c>
      <c r="B8" s="58"/>
      <c r="C8" s="59"/>
      <c r="D8" s="59"/>
      <c r="E8" s="59"/>
      <c r="F8" s="59"/>
      <c r="G8" s="59"/>
      <c r="H8" s="60"/>
      <c r="I8" s="61"/>
      <c r="J8" s="62"/>
      <c r="K8" s="58"/>
      <c r="L8" s="59"/>
      <c r="M8" s="63"/>
      <c r="N8" s="64"/>
      <c r="O8" s="59"/>
      <c r="P8" s="63"/>
      <c r="Q8" s="104"/>
    </row>
    <row r="9" spans="1:17" ht="18" customHeight="1">
      <c r="A9" s="65" t="s">
        <v>20</v>
      </c>
      <c r="B9" s="10" t="s">
        <v>24</v>
      </c>
      <c r="C9" s="10" t="s">
        <v>24</v>
      </c>
      <c r="D9" s="10" t="s">
        <v>24</v>
      </c>
      <c r="E9" s="10" t="s">
        <v>24</v>
      </c>
      <c r="F9" s="10" t="s">
        <v>24</v>
      </c>
      <c r="G9" s="46" t="s">
        <v>39</v>
      </c>
      <c r="H9" s="42">
        <v>5</v>
      </c>
      <c r="I9" s="43" t="s">
        <v>39</v>
      </c>
      <c r="J9" s="44" t="s">
        <v>39</v>
      </c>
      <c r="K9" s="48"/>
      <c r="L9" s="66"/>
      <c r="M9" s="67"/>
      <c r="N9" s="68"/>
      <c r="O9" s="66"/>
      <c r="P9" s="69"/>
      <c r="Q9" s="104"/>
    </row>
    <row r="10" spans="1:17" ht="18" customHeight="1">
      <c r="A10" s="65" t="s">
        <v>17</v>
      </c>
      <c r="B10" s="10" t="s">
        <v>24</v>
      </c>
      <c r="C10" s="10" t="s">
        <v>24</v>
      </c>
      <c r="D10" s="10" t="s">
        <v>24</v>
      </c>
      <c r="E10" s="10" t="s">
        <v>24</v>
      </c>
      <c r="F10" s="10" t="s">
        <v>24</v>
      </c>
      <c r="G10" s="10" t="s">
        <v>24</v>
      </c>
      <c r="H10" s="48">
        <v>6</v>
      </c>
      <c r="I10" s="46" t="s">
        <v>39</v>
      </c>
      <c r="J10" s="49" t="s">
        <v>39</v>
      </c>
      <c r="K10" s="48"/>
      <c r="L10" s="66"/>
      <c r="M10" s="67"/>
      <c r="N10" s="71"/>
      <c r="O10" s="46"/>
      <c r="P10" s="72"/>
      <c r="Q10" s="104"/>
    </row>
    <row r="11" spans="1:17" ht="18" customHeight="1">
      <c r="A11" s="65" t="s">
        <v>28</v>
      </c>
      <c r="B11" s="10" t="s">
        <v>24</v>
      </c>
      <c r="C11" s="10" t="s">
        <v>24</v>
      </c>
      <c r="D11" s="10" t="s">
        <v>24</v>
      </c>
      <c r="E11" s="10" t="s">
        <v>24</v>
      </c>
      <c r="F11" s="10" t="s">
        <v>24</v>
      </c>
      <c r="G11" s="10" t="s">
        <v>24</v>
      </c>
      <c r="H11" s="48">
        <v>6</v>
      </c>
      <c r="I11" s="46" t="s">
        <v>39</v>
      </c>
      <c r="J11" s="49" t="s">
        <v>39</v>
      </c>
      <c r="K11" s="48"/>
      <c r="L11" s="66"/>
      <c r="M11" s="67"/>
      <c r="N11" s="74"/>
      <c r="O11" s="73"/>
      <c r="P11" s="75"/>
      <c r="Q11" s="104"/>
    </row>
    <row r="12" spans="1:17" ht="18" customHeight="1">
      <c r="A12" s="45" t="s">
        <v>29</v>
      </c>
      <c r="B12" s="10" t="s">
        <v>24</v>
      </c>
      <c r="C12" s="46" t="s">
        <v>39</v>
      </c>
      <c r="D12" s="10" t="s">
        <v>24</v>
      </c>
      <c r="E12" s="10" t="s">
        <v>24</v>
      </c>
      <c r="F12" s="10" t="s">
        <v>24</v>
      </c>
      <c r="G12" s="73" t="s">
        <v>39</v>
      </c>
      <c r="H12" s="48">
        <v>4</v>
      </c>
      <c r="I12" s="46" t="s">
        <v>39</v>
      </c>
      <c r="J12" s="47" t="s">
        <v>39</v>
      </c>
      <c r="K12" s="48"/>
      <c r="L12" s="66"/>
      <c r="M12" s="67"/>
      <c r="N12" s="74"/>
      <c r="O12" s="73"/>
      <c r="P12" s="75"/>
      <c r="Q12" s="104"/>
    </row>
    <row r="13" spans="1:17" ht="18" customHeight="1">
      <c r="A13" s="65"/>
      <c r="B13" s="48"/>
      <c r="C13" s="10"/>
      <c r="D13" s="46"/>
      <c r="E13" s="46"/>
      <c r="F13" s="46"/>
      <c r="G13" s="46"/>
      <c r="H13" s="48"/>
      <c r="I13" s="77"/>
      <c r="J13" s="78"/>
      <c r="K13" s="48"/>
      <c r="L13" s="46"/>
      <c r="M13" s="47"/>
      <c r="N13" s="48"/>
      <c r="O13" s="46"/>
      <c r="P13" s="47"/>
      <c r="Q13" s="104"/>
    </row>
    <row r="14" spans="1:17" ht="18" customHeight="1" thickBot="1">
      <c r="A14" s="76"/>
      <c r="B14" s="79"/>
      <c r="C14" s="80"/>
      <c r="D14" s="80"/>
      <c r="E14" s="80"/>
      <c r="F14" s="80"/>
      <c r="G14" s="80"/>
      <c r="H14" s="53"/>
      <c r="I14" s="81"/>
      <c r="J14" s="82"/>
      <c r="K14" s="83"/>
      <c r="L14" s="80"/>
      <c r="M14" s="84"/>
      <c r="N14" s="79"/>
      <c r="O14" s="80"/>
      <c r="P14" s="84"/>
      <c r="Q14" s="104"/>
    </row>
    <row r="15" spans="1:17" ht="18" customHeight="1" thickBot="1">
      <c r="A15" s="26" t="s">
        <v>4</v>
      </c>
      <c r="B15" s="58"/>
      <c r="C15" s="59"/>
      <c r="D15" s="59"/>
      <c r="E15" s="59"/>
      <c r="F15" s="59"/>
      <c r="G15" s="59"/>
      <c r="H15" s="85"/>
      <c r="I15" s="60"/>
      <c r="J15" s="60"/>
      <c r="K15" s="86"/>
      <c r="L15" s="59"/>
      <c r="M15" s="63"/>
      <c r="N15" s="58"/>
      <c r="O15" s="59"/>
      <c r="P15" s="63"/>
      <c r="Q15" s="104"/>
    </row>
    <row r="16" spans="1:17" ht="18" customHeight="1">
      <c r="A16" s="87" t="s">
        <v>21</v>
      </c>
      <c r="B16" s="42">
        <v>11</v>
      </c>
      <c r="C16" s="43">
        <v>13</v>
      </c>
      <c r="D16" s="43">
        <v>8</v>
      </c>
      <c r="E16" s="43">
        <v>10</v>
      </c>
      <c r="F16" s="43">
        <v>11</v>
      </c>
      <c r="G16" s="43">
        <v>8</v>
      </c>
      <c r="H16" s="42">
        <v>6</v>
      </c>
      <c r="I16" s="88">
        <f aca="true" t="shared" si="0" ref="I16:I21">SUM(B16:G16)</f>
        <v>61</v>
      </c>
      <c r="J16" s="111">
        <v>10.17</v>
      </c>
      <c r="K16" s="42"/>
      <c r="L16" s="88"/>
      <c r="M16" s="89"/>
      <c r="N16" s="42"/>
      <c r="O16" s="43"/>
      <c r="P16" s="90"/>
      <c r="Q16" s="104"/>
    </row>
    <row r="17" spans="1:17" ht="15.75" customHeight="1">
      <c r="A17" s="65" t="s">
        <v>5</v>
      </c>
      <c r="B17" s="48" t="s">
        <v>39</v>
      </c>
      <c r="C17" s="46">
        <v>4</v>
      </c>
      <c r="D17" s="46" t="s">
        <v>39</v>
      </c>
      <c r="E17" s="46">
        <v>4</v>
      </c>
      <c r="F17" s="46">
        <v>5</v>
      </c>
      <c r="G17" s="46" t="s">
        <v>39</v>
      </c>
      <c r="H17" s="91">
        <v>3</v>
      </c>
      <c r="I17" s="46">
        <f t="shared" si="0"/>
        <v>13</v>
      </c>
      <c r="J17" s="112">
        <v>4.33</v>
      </c>
      <c r="K17" s="48"/>
      <c r="L17" s="46"/>
      <c r="M17" s="92"/>
      <c r="N17" s="48"/>
      <c r="O17" s="46"/>
      <c r="P17" s="47"/>
      <c r="Q17" s="104"/>
    </row>
    <row r="18" spans="1:17" ht="15">
      <c r="A18" s="65" t="s">
        <v>3</v>
      </c>
      <c r="B18" s="48">
        <v>0</v>
      </c>
      <c r="C18" s="46">
        <v>0</v>
      </c>
      <c r="D18" s="46">
        <v>0</v>
      </c>
      <c r="E18" s="46" t="s">
        <v>39</v>
      </c>
      <c r="F18" s="46">
        <v>0</v>
      </c>
      <c r="G18" s="46" t="s">
        <v>52</v>
      </c>
      <c r="H18" s="91">
        <v>5</v>
      </c>
      <c r="I18" s="46">
        <f t="shared" si="0"/>
        <v>0</v>
      </c>
      <c r="J18" s="112">
        <v>0</v>
      </c>
      <c r="K18" s="48"/>
      <c r="L18" s="80"/>
      <c r="M18" s="92"/>
      <c r="N18" s="48"/>
      <c r="O18" s="46"/>
      <c r="P18" s="47"/>
      <c r="Q18" s="104"/>
    </row>
    <row r="19" spans="1:17" ht="15">
      <c r="A19" s="65" t="s">
        <v>13</v>
      </c>
      <c r="B19" s="48">
        <v>3</v>
      </c>
      <c r="C19" s="46">
        <v>0</v>
      </c>
      <c r="D19" s="46">
        <v>4</v>
      </c>
      <c r="E19" s="46">
        <v>3</v>
      </c>
      <c r="F19" s="46">
        <v>3</v>
      </c>
      <c r="G19" s="46">
        <v>4</v>
      </c>
      <c r="H19" s="91">
        <v>6</v>
      </c>
      <c r="I19" s="80">
        <f t="shared" si="0"/>
        <v>17</v>
      </c>
      <c r="J19" s="113">
        <v>2.83</v>
      </c>
      <c r="K19" s="48"/>
      <c r="L19" s="46"/>
      <c r="M19" s="93"/>
      <c r="N19" s="48"/>
      <c r="O19" s="46"/>
      <c r="P19" s="47"/>
      <c r="Q19" s="104"/>
    </row>
    <row r="20" spans="1:17" ht="15">
      <c r="A20" s="76" t="s">
        <v>12</v>
      </c>
      <c r="B20" s="83">
        <v>2</v>
      </c>
      <c r="C20" s="73">
        <v>7</v>
      </c>
      <c r="D20" s="73">
        <v>5</v>
      </c>
      <c r="E20" s="73">
        <v>3</v>
      </c>
      <c r="F20" s="73">
        <v>3</v>
      </c>
      <c r="G20" s="73">
        <v>10</v>
      </c>
      <c r="H20" s="94">
        <v>6</v>
      </c>
      <c r="I20" s="46">
        <f t="shared" si="0"/>
        <v>30</v>
      </c>
      <c r="J20" s="112">
        <v>5</v>
      </c>
      <c r="K20" s="83"/>
      <c r="L20" s="73"/>
      <c r="M20" s="105"/>
      <c r="N20" s="83"/>
      <c r="O20" s="73"/>
      <c r="P20" s="95"/>
      <c r="Q20" s="104"/>
    </row>
    <row r="21" spans="1:17" ht="15.75" thickBot="1">
      <c r="A21" s="109" t="s">
        <v>26</v>
      </c>
      <c r="B21" s="53">
        <v>1</v>
      </c>
      <c r="C21" s="54">
        <v>0</v>
      </c>
      <c r="D21" s="54">
        <v>0</v>
      </c>
      <c r="E21" s="54" t="s">
        <v>39</v>
      </c>
      <c r="F21" s="54" t="s">
        <v>39</v>
      </c>
      <c r="G21" s="55">
        <v>1</v>
      </c>
      <c r="H21" s="106">
        <v>4</v>
      </c>
      <c r="I21" s="66">
        <f t="shared" si="0"/>
        <v>2</v>
      </c>
      <c r="J21" s="114">
        <v>0.5</v>
      </c>
      <c r="K21" s="107"/>
      <c r="L21" s="54"/>
      <c r="M21" s="108"/>
      <c r="N21" s="107"/>
      <c r="O21" s="54"/>
      <c r="P21" s="55"/>
      <c r="Q21" s="104"/>
    </row>
    <row r="22" spans="1:17" ht="15">
      <c r="A22" s="33" t="s">
        <v>22</v>
      </c>
      <c r="B22" s="110">
        <v>0.970138888888889</v>
      </c>
      <c r="C22" s="35" t="s">
        <v>50</v>
      </c>
      <c r="D22" s="36" t="s">
        <v>55</v>
      </c>
      <c r="E22" s="36" t="s">
        <v>47</v>
      </c>
      <c r="F22" s="36" t="s">
        <v>57</v>
      </c>
      <c r="G22" s="36" t="s">
        <v>54</v>
      </c>
      <c r="H22" s="9"/>
      <c r="I22" s="19"/>
      <c r="J22" s="19"/>
      <c r="K22" s="19"/>
      <c r="L22" s="19"/>
      <c r="M22" s="19"/>
      <c r="N22" s="19"/>
      <c r="O22" s="19"/>
      <c r="P22" s="19"/>
      <c r="Q22" s="6"/>
    </row>
    <row r="23" spans="1:17" ht="16.5" thickBot="1">
      <c r="A23" s="37" t="s">
        <v>23</v>
      </c>
      <c r="B23" s="38" t="s">
        <v>49</v>
      </c>
      <c r="C23" s="39" t="s">
        <v>51</v>
      </c>
      <c r="D23" s="39" t="s">
        <v>56</v>
      </c>
      <c r="E23" s="39" t="s">
        <v>48</v>
      </c>
      <c r="F23" s="39" t="s">
        <v>45</v>
      </c>
      <c r="G23" s="40" t="s">
        <v>53</v>
      </c>
      <c r="H23" s="8"/>
      <c r="I23" s="20"/>
      <c r="J23" s="20"/>
      <c r="K23" s="21"/>
      <c r="L23" s="20"/>
      <c r="M23" s="20"/>
      <c r="N23" s="21"/>
      <c r="O23" s="20"/>
      <c r="P23" s="21"/>
      <c r="Q23" s="21"/>
    </row>
    <row r="24" spans="1:17" ht="15">
      <c r="A24" s="13" t="s">
        <v>33</v>
      </c>
      <c r="B24" s="1" t="s">
        <v>34</v>
      </c>
      <c r="C24" s="14" t="s">
        <v>34</v>
      </c>
      <c r="D24" s="1" t="s">
        <v>32</v>
      </c>
      <c r="E24" s="1" t="s">
        <v>32</v>
      </c>
      <c r="F24" s="7" t="s">
        <v>32</v>
      </c>
      <c r="G24" s="1" t="s">
        <v>34</v>
      </c>
      <c r="H24" s="6"/>
      <c r="I24" s="7"/>
      <c r="J24" s="7"/>
      <c r="K24" s="6"/>
      <c r="L24" s="7"/>
      <c r="M24" s="7"/>
      <c r="N24" s="6"/>
      <c r="O24" s="6"/>
      <c r="P24" s="6"/>
      <c r="Q24" s="1"/>
    </row>
  </sheetData>
  <sheetProtection/>
  <mergeCells count="4">
    <mergeCell ref="H1:J1"/>
    <mergeCell ref="K1:M1"/>
    <mergeCell ref="N1:P1"/>
    <mergeCell ref="B1:G1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landscape" paperSize="9" scale="120" r:id="rId1"/>
  <ignoredErrors>
    <ignoredError sqref="I16 I19:I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O27" sqref="O27"/>
    </sheetView>
  </sheetViews>
  <sheetFormatPr defaultColWidth="9.00390625" defaultRowHeight="12.75"/>
  <cols>
    <col min="1" max="1" width="17.625" style="0" customWidth="1"/>
    <col min="2" max="7" width="7.75390625" style="0" customWidth="1"/>
    <col min="8" max="8" width="6.625" style="0" customWidth="1"/>
    <col min="9" max="9" width="7.625" style="0" customWidth="1"/>
    <col min="10" max="10" width="8.125" style="0" customWidth="1"/>
    <col min="11" max="11" width="6.75390625" style="0" customWidth="1"/>
    <col min="12" max="12" width="7.375" style="0" customWidth="1"/>
    <col min="13" max="13" width="8.25390625" style="0" customWidth="1"/>
    <col min="14" max="14" width="6.625" style="0" customWidth="1"/>
    <col min="15" max="15" width="7.625" style="0" customWidth="1"/>
    <col min="16" max="16" width="8.125" style="0" customWidth="1"/>
    <col min="17" max="17" width="7.875" style="0" customWidth="1"/>
    <col min="18" max="18" width="0.12890625" style="0" customWidth="1"/>
    <col min="19" max="19" width="20.75390625" style="0" customWidth="1"/>
    <col min="20" max="20" width="13.25390625" style="0" customWidth="1"/>
  </cols>
  <sheetData>
    <row r="1" spans="1:17" ht="35.25" thickBot="1">
      <c r="A1" s="22" t="s">
        <v>25</v>
      </c>
      <c r="B1" s="23"/>
      <c r="C1" s="24" t="s">
        <v>18</v>
      </c>
      <c r="D1" s="25"/>
      <c r="E1" s="25"/>
      <c r="F1" s="25"/>
      <c r="G1" s="25"/>
      <c r="H1" s="162" t="s">
        <v>14</v>
      </c>
      <c r="I1" s="163"/>
      <c r="J1" s="164"/>
      <c r="K1" s="165" t="s">
        <v>11</v>
      </c>
      <c r="L1" s="166"/>
      <c r="M1" s="167"/>
      <c r="N1" s="168" t="s">
        <v>10</v>
      </c>
      <c r="O1" s="169"/>
      <c r="P1" s="170"/>
      <c r="Q1" s="100"/>
    </row>
    <row r="2" spans="1:17" ht="18" customHeight="1" thickBot="1">
      <c r="A2" s="26" t="s">
        <v>0</v>
      </c>
      <c r="B2" s="27" t="s">
        <v>6</v>
      </c>
      <c r="C2" s="27" t="s">
        <v>19</v>
      </c>
      <c r="D2" s="28" t="s">
        <v>7</v>
      </c>
      <c r="E2" s="27" t="s">
        <v>6</v>
      </c>
      <c r="F2" s="27" t="s">
        <v>19</v>
      </c>
      <c r="G2" s="28" t="s">
        <v>7</v>
      </c>
      <c r="H2" s="29" t="s">
        <v>9</v>
      </c>
      <c r="I2" s="30" t="s">
        <v>8</v>
      </c>
      <c r="J2" s="99" t="s">
        <v>15</v>
      </c>
      <c r="K2" s="31" t="s">
        <v>9</v>
      </c>
      <c r="L2" s="30" t="s">
        <v>8</v>
      </c>
      <c r="M2" s="99" t="s">
        <v>15</v>
      </c>
      <c r="N2" s="31" t="s">
        <v>9</v>
      </c>
      <c r="O2" s="32" t="s">
        <v>8</v>
      </c>
      <c r="P2" s="30" t="s">
        <v>15</v>
      </c>
      <c r="Q2" s="101"/>
    </row>
    <row r="3" spans="1:17" ht="18" customHeight="1">
      <c r="A3" s="41" t="s">
        <v>1</v>
      </c>
      <c r="B3" s="17" t="s">
        <v>24</v>
      </c>
      <c r="C3" s="18" t="s">
        <v>24</v>
      </c>
      <c r="D3" s="12" t="s">
        <v>24</v>
      </c>
      <c r="E3" s="10" t="s">
        <v>24</v>
      </c>
      <c r="F3" s="10" t="s">
        <v>24</v>
      </c>
      <c r="G3" s="10" t="s">
        <v>24</v>
      </c>
      <c r="H3" s="42">
        <v>6</v>
      </c>
      <c r="I3" s="66" t="s">
        <v>39</v>
      </c>
      <c r="J3" s="66" t="s">
        <v>39</v>
      </c>
      <c r="K3" s="5">
        <v>6</v>
      </c>
      <c r="L3" s="3" t="s">
        <v>39</v>
      </c>
      <c r="M3" s="4" t="s">
        <v>39</v>
      </c>
      <c r="N3" s="118">
        <f>H3+K3</f>
        <v>12</v>
      </c>
      <c r="O3" s="3" t="s">
        <v>39</v>
      </c>
      <c r="P3" s="4" t="s">
        <v>39</v>
      </c>
      <c r="Q3" s="101"/>
    </row>
    <row r="4" spans="1:17" ht="18" customHeight="1">
      <c r="A4" s="45" t="s">
        <v>26</v>
      </c>
      <c r="B4" s="11" t="s">
        <v>24</v>
      </c>
      <c r="C4" s="46" t="s">
        <v>39</v>
      </c>
      <c r="D4" s="10" t="s">
        <v>24</v>
      </c>
      <c r="E4" s="10" t="s">
        <v>24</v>
      </c>
      <c r="F4" s="10" t="s">
        <v>24</v>
      </c>
      <c r="G4" s="10" t="s">
        <v>24</v>
      </c>
      <c r="H4" s="48">
        <v>4</v>
      </c>
      <c r="I4" s="66">
        <v>2</v>
      </c>
      <c r="J4" s="117">
        <v>0.5</v>
      </c>
      <c r="K4" s="48">
        <v>5</v>
      </c>
      <c r="L4" s="46" t="s">
        <v>39</v>
      </c>
      <c r="M4" s="47" t="s">
        <v>39</v>
      </c>
      <c r="N4" s="119">
        <f>H4+K4</f>
        <v>9</v>
      </c>
      <c r="O4" s="122">
        <v>2</v>
      </c>
      <c r="P4" s="123">
        <f>O4/N4</f>
        <v>0.2222222222222222</v>
      </c>
      <c r="Q4" s="102"/>
    </row>
    <row r="5" spans="1:17" ht="18" customHeight="1">
      <c r="A5" s="50"/>
      <c r="B5" s="48"/>
      <c r="C5" s="46"/>
      <c r="D5" s="46"/>
      <c r="E5" s="46"/>
      <c r="F5" s="46"/>
      <c r="G5" s="47"/>
      <c r="H5" s="48"/>
      <c r="I5" s="46"/>
      <c r="J5" s="49"/>
      <c r="K5" s="48"/>
      <c r="L5" s="46"/>
      <c r="M5" s="47"/>
      <c r="N5" s="121"/>
      <c r="O5" s="122"/>
      <c r="P5" s="124"/>
      <c r="Q5" s="102"/>
    </row>
    <row r="6" spans="1:17" ht="18" customHeight="1">
      <c r="A6" s="50"/>
      <c r="B6" s="48"/>
      <c r="C6" s="46"/>
      <c r="D6" s="46"/>
      <c r="E6" s="46"/>
      <c r="F6" s="46"/>
      <c r="G6" s="47"/>
      <c r="H6" s="51"/>
      <c r="I6" s="46"/>
      <c r="J6" s="49"/>
      <c r="K6" s="48"/>
      <c r="L6" s="46"/>
      <c r="M6" s="47"/>
      <c r="N6" s="121"/>
      <c r="O6" s="122"/>
      <c r="P6" s="124"/>
      <c r="Q6" s="102"/>
    </row>
    <row r="7" spans="1:17" ht="18" customHeight="1" thickBot="1">
      <c r="A7" s="52"/>
      <c r="B7" s="53"/>
      <c r="C7" s="54"/>
      <c r="D7" s="54"/>
      <c r="E7" s="54"/>
      <c r="F7" s="54"/>
      <c r="G7" s="55"/>
      <c r="H7" s="56"/>
      <c r="I7" s="54"/>
      <c r="J7" s="57"/>
      <c r="K7" s="53"/>
      <c r="L7" s="54"/>
      <c r="M7" s="55"/>
      <c r="N7" s="125"/>
      <c r="O7" s="126"/>
      <c r="P7" s="127"/>
      <c r="Q7" s="102"/>
    </row>
    <row r="8" spans="1:17" ht="18" customHeight="1" thickBot="1">
      <c r="A8" s="26" t="s">
        <v>2</v>
      </c>
      <c r="B8" s="58"/>
      <c r="C8" s="59"/>
      <c r="D8" s="59"/>
      <c r="E8" s="59"/>
      <c r="F8" s="59"/>
      <c r="G8" s="59"/>
      <c r="H8" s="115"/>
      <c r="I8" s="59"/>
      <c r="J8" s="116"/>
      <c r="K8" s="58"/>
      <c r="L8" s="59"/>
      <c r="M8" s="63"/>
      <c r="N8" s="128"/>
      <c r="O8" s="129"/>
      <c r="P8" s="130"/>
      <c r="Q8" s="102"/>
    </row>
    <row r="9" spans="1:17" ht="18" customHeight="1">
      <c r="A9" s="65" t="s">
        <v>20</v>
      </c>
      <c r="B9" s="42" t="s">
        <v>39</v>
      </c>
      <c r="C9" s="15" t="s">
        <v>24</v>
      </c>
      <c r="D9" s="10" t="s">
        <v>24</v>
      </c>
      <c r="E9" s="10" t="s">
        <v>24</v>
      </c>
      <c r="F9" s="10" t="s">
        <v>24</v>
      </c>
      <c r="G9" s="90" t="s">
        <v>39</v>
      </c>
      <c r="H9" s="68">
        <v>5</v>
      </c>
      <c r="I9" s="66" t="s">
        <v>39</v>
      </c>
      <c r="J9" s="66" t="s">
        <v>39</v>
      </c>
      <c r="K9" s="48">
        <v>4</v>
      </c>
      <c r="L9" s="66" t="s">
        <v>39</v>
      </c>
      <c r="M9" s="67" t="s">
        <v>39</v>
      </c>
      <c r="N9" s="120">
        <f>H9+K9</f>
        <v>9</v>
      </c>
      <c r="O9" s="131" t="s">
        <v>39</v>
      </c>
      <c r="P9" s="132" t="s">
        <v>39</v>
      </c>
      <c r="Q9" s="102"/>
    </row>
    <row r="10" spans="1:17" ht="18" customHeight="1">
      <c r="A10" s="65" t="s">
        <v>27</v>
      </c>
      <c r="B10" s="16" t="s">
        <v>24</v>
      </c>
      <c r="C10" s="10" t="s">
        <v>24</v>
      </c>
      <c r="D10" s="10" t="s">
        <v>24</v>
      </c>
      <c r="E10" s="46" t="s">
        <v>39</v>
      </c>
      <c r="F10" s="10" t="s">
        <v>24</v>
      </c>
      <c r="G10" s="10" t="s">
        <v>24</v>
      </c>
      <c r="H10" s="48">
        <v>0</v>
      </c>
      <c r="I10" s="66" t="s">
        <v>39</v>
      </c>
      <c r="J10" s="66" t="s">
        <v>39</v>
      </c>
      <c r="K10" s="48">
        <v>5</v>
      </c>
      <c r="L10" s="66" t="s">
        <v>39</v>
      </c>
      <c r="M10" s="67" t="s">
        <v>39</v>
      </c>
      <c r="N10" s="120">
        <f aca="true" t="shared" si="0" ref="N10:N15">H10+K10</f>
        <v>5</v>
      </c>
      <c r="O10" s="131" t="s">
        <v>39</v>
      </c>
      <c r="P10" s="132" t="s">
        <v>39</v>
      </c>
      <c r="Q10" s="102"/>
    </row>
    <row r="11" spans="1:17" ht="18" customHeight="1">
      <c r="A11" s="65" t="s">
        <v>16</v>
      </c>
      <c r="B11" s="70" t="s">
        <v>39</v>
      </c>
      <c r="C11" s="10" t="s">
        <v>24</v>
      </c>
      <c r="D11" s="46" t="s">
        <v>39</v>
      </c>
      <c r="E11" s="46" t="s">
        <v>39</v>
      </c>
      <c r="F11" s="46" t="s">
        <v>39</v>
      </c>
      <c r="G11" s="46" t="s">
        <v>39</v>
      </c>
      <c r="H11" s="48">
        <v>0</v>
      </c>
      <c r="I11" s="66" t="s">
        <v>39</v>
      </c>
      <c r="J11" s="66" t="s">
        <v>39</v>
      </c>
      <c r="K11" s="48">
        <v>1</v>
      </c>
      <c r="L11" s="66" t="s">
        <v>39</v>
      </c>
      <c r="M11" s="67" t="s">
        <v>39</v>
      </c>
      <c r="N11" s="120">
        <f t="shared" si="0"/>
        <v>1</v>
      </c>
      <c r="O11" s="122" t="s">
        <v>39</v>
      </c>
      <c r="P11" s="133" t="s">
        <v>39</v>
      </c>
      <c r="Q11" s="102"/>
    </row>
    <row r="12" spans="1:17" ht="18" customHeight="1">
      <c r="A12" s="65" t="s">
        <v>17</v>
      </c>
      <c r="B12" s="10" t="s">
        <v>24</v>
      </c>
      <c r="C12" s="10" t="s">
        <v>24</v>
      </c>
      <c r="D12" s="10" t="s">
        <v>24</v>
      </c>
      <c r="E12" s="10" t="s">
        <v>24</v>
      </c>
      <c r="F12" s="10" t="s">
        <v>24</v>
      </c>
      <c r="G12" s="10" t="s">
        <v>24</v>
      </c>
      <c r="H12" s="48">
        <v>6</v>
      </c>
      <c r="I12" s="66" t="s">
        <v>39</v>
      </c>
      <c r="J12" s="66" t="s">
        <v>39</v>
      </c>
      <c r="K12" s="48">
        <v>6</v>
      </c>
      <c r="L12" s="66" t="s">
        <v>39</v>
      </c>
      <c r="M12" s="67" t="s">
        <v>39</v>
      </c>
      <c r="N12" s="120">
        <f t="shared" si="0"/>
        <v>12</v>
      </c>
      <c r="O12" s="122" t="s">
        <v>39</v>
      </c>
      <c r="P12" s="133" t="s">
        <v>39</v>
      </c>
      <c r="Q12" s="102"/>
    </row>
    <row r="13" spans="1:17" ht="18" customHeight="1">
      <c r="A13" s="65" t="s">
        <v>28</v>
      </c>
      <c r="B13" s="10" t="s">
        <v>24</v>
      </c>
      <c r="C13" s="10" t="s">
        <v>41</v>
      </c>
      <c r="D13" s="10" t="s">
        <v>24</v>
      </c>
      <c r="E13" s="73" t="s">
        <v>39</v>
      </c>
      <c r="F13" s="10" t="s">
        <v>24</v>
      </c>
      <c r="G13" s="10" t="s">
        <v>24</v>
      </c>
      <c r="H13" s="48">
        <v>6</v>
      </c>
      <c r="I13" s="66" t="s">
        <v>39</v>
      </c>
      <c r="J13" s="66" t="s">
        <v>39</v>
      </c>
      <c r="K13" s="48">
        <v>5</v>
      </c>
      <c r="L13" s="66" t="s">
        <v>39</v>
      </c>
      <c r="M13" s="67" t="s">
        <v>39</v>
      </c>
      <c r="N13" s="120">
        <f t="shared" si="0"/>
        <v>11</v>
      </c>
      <c r="O13" s="134" t="s">
        <v>39</v>
      </c>
      <c r="P13" s="135" t="s">
        <v>39</v>
      </c>
      <c r="Q13" s="102"/>
    </row>
    <row r="14" spans="1:17" ht="18" customHeight="1">
      <c r="A14" s="45" t="s">
        <v>29</v>
      </c>
      <c r="B14" s="10" t="s">
        <v>24</v>
      </c>
      <c r="C14" s="46" t="s">
        <v>39</v>
      </c>
      <c r="D14" s="72" t="s">
        <v>39</v>
      </c>
      <c r="E14" s="10" t="s">
        <v>24</v>
      </c>
      <c r="F14" s="73" t="s">
        <v>39</v>
      </c>
      <c r="G14" s="73" t="s">
        <v>39</v>
      </c>
      <c r="H14" s="48">
        <v>4</v>
      </c>
      <c r="I14" s="66" t="s">
        <v>39</v>
      </c>
      <c r="J14" s="66" t="s">
        <v>39</v>
      </c>
      <c r="K14" s="48">
        <v>2</v>
      </c>
      <c r="L14" s="66" t="s">
        <v>39</v>
      </c>
      <c r="M14" s="67" t="s">
        <v>39</v>
      </c>
      <c r="N14" s="120">
        <f t="shared" si="0"/>
        <v>6</v>
      </c>
      <c r="O14" s="134" t="s">
        <v>39</v>
      </c>
      <c r="P14" s="135" t="s">
        <v>39</v>
      </c>
      <c r="Q14" s="102"/>
    </row>
    <row r="15" spans="1:17" ht="18" customHeight="1">
      <c r="A15" s="65" t="s">
        <v>44</v>
      </c>
      <c r="B15" s="48" t="s">
        <v>39</v>
      </c>
      <c r="C15" s="48" t="s">
        <v>39</v>
      </c>
      <c r="D15" s="46" t="s">
        <v>39</v>
      </c>
      <c r="E15" s="46" t="s">
        <v>39</v>
      </c>
      <c r="F15" s="46" t="s">
        <v>39</v>
      </c>
      <c r="G15" s="10" t="s">
        <v>24</v>
      </c>
      <c r="H15" s="48">
        <v>0</v>
      </c>
      <c r="I15" s="66" t="s">
        <v>39</v>
      </c>
      <c r="J15" s="66" t="s">
        <v>39</v>
      </c>
      <c r="K15" s="48">
        <v>1</v>
      </c>
      <c r="L15" s="66" t="s">
        <v>39</v>
      </c>
      <c r="M15" s="69" t="s">
        <v>39</v>
      </c>
      <c r="N15" s="121">
        <f t="shared" si="0"/>
        <v>1</v>
      </c>
      <c r="O15" s="122" t="s">
        <v>39</v>
      </c>
      <c r="P15" s="124" t="s">
        <v>39</v>
      </c>
      <c r="Q15" s="102"/>
    </row>
    <row r="16" spans="1:17" ht="18" customHeight="1" thickBot="1">
      <c r="A16" s="76"/>
      <c r="B16" s="79"/>
      <c r="C16" s="80"/>
      <c r="D16" s="80"/>
      <c r="E16" s="80"/>
      <c r="F16" s="80"/>
      <c r="G16" s="80"/>
      <c r="H16" s="53"/>
      <c r="I16" s="81"/>
      <c r="J16" s="82"/>
      <c r="K16" s="83"/>
      <c r="L16" s="80"/>
      <c r="M16" s="84"/>
      <c r="N16" s="136"/>
      <c r="O16" s="137"/>
      <c r="P16" s="138"/>
      <c r="Q16" s="102"/>
    </row>
    <row r="17" spans="1:17" ht="18" customHeight="1" thickBot="1">
      <c r="A17" s="26" t="s">
        <v>4</v>
      </c>
      <c r="B17" s="58"/>
      <c r="C17" s="59"/>
      <c r="D17" s="59"/>
      <c r="E17" s="59"/>
      <c r="F17" s="59"/>
      <c r="G17" s="59"/>
      <c r="H17" s="85"/>
      <c r="I17" s="60"/>
      <c r="J17" s="60"/>
      <c r="K17" s="86"/>
      <c r="L17" s="59"/>
      <c r="M17" s="63"/>
      <c r="N17" s="139"/>
      <c r="O17" s="129"/>
      <c r="P17" s="130"/>
      <c r="Q17" s="102"/>
    </row>
    <row r="18" spans="1:17" ht="18" customHeight="1">
      <c r="A18" s="87" t="s">
        <v>21</v>
      </c>
      <c r="B18" s="42">
        <v>7</v>
      </c>
      <c r="C18" s="43">
        <v>6</v>
      </c>
      <c r="D18" s="43">
        <v>14</v>
      </c>
      <c r="E18" s="43">
        <v>5</v>
      </c>
      <c r="F18" s="43">
        <v>11</v>
      </c>
      <c r="G18" s="43">
        <v>9</v>
      </c>
      <c r="H18" s="42">
        <v>6</v>
      </c>
      <c r="I18" s="88">
        <v>61</v>
      </c>
      <c r="J18" s="111">
        <v>10.17</v>
      </c>
      <c r="K18" s="42">
        <v>6</v>
      </c>
      <c r="L18" s="88">
        <f aca="true" t="shared" si="1" ref="L18:L23">SUM(B18:G18)</f>
        <v>52</v>
      </c>
      <c r="M18" s="89">
        <f aca="true" t="shared" si="2" ref="M18:M23">L18/K18</f>
        <v>8.666666666666666</v>
      </c>
      <c r="N18" s="140">
        <f>K18+H18</f>
        <v>12</v>
      </c>
      <c r="O18" s="142">
        <f>I18+L18</f>
        <v>113</v>
      </c>
      <c r="P18" s="143">
        <f aca="true" t="shared" si="3" ref="P18:P23">O18/N18</f>
        <v>9.416666666666666</v>
      </c>
      <c r="Q18" s="102"/>
    </row>
    <row r="19" spans="1:17" ht="18" customHeight="1">
      <c r="A19" s="65" t="s">
        <v>5</v>
      </c>
      <c r="B19" s="48">
        <v>2</v>
      </c>
      <c r="C19" s="46">
        <v>4</v>
      </c>
      <c r="D19" s="46">
        <v>6</v>
      </c>
      <c r="E19" s="46">
        <v>5</v>
      </c>
      <c r="F19" s="66">
        <v>3</v>
      </c>
      <c r="G19" s="46">
        <v>4</v>
      </c>
      <c r="H19" s="91">
        <v>3</v>
      </c>
      <c r="I19" s="46">
        <v>13</v>
      </c>
      <c r="J19" s="112">
        <v>4.33</v>
      </c>
      <c r="K19" s="48">
        <v>6</v>
      </c>
      <c r="L19" s="46">
        <f t="shared" si="1"/>
        <v>24</v>
      </c>
      <c r="M19" s="92">
        <f t="shared" si="2"/>
        <v>4</v>
      </c>
      <c r="N19" s="121">
        <f>K19+H19</f>
        <v>9</v>
      </c>
      <c r="O19" s="122">
        <f>I19+L19</f>
        <v>37</v>
      </c>
      <c r="P19" s="123">
        <f t="shared" si="3"/>
        <v>4.111111111111111</v>
      </c>
      <c r="Q19" s="102"/>
    </row>
    <row r="20" spans="1:17" ht="18" customHeight="1">
      <c r="A20" s="65" t="s">
        <v>3</v>
      </c>
      <c r="B20" s="48">
        <v>1</v>
      </c>
      <c r="C20" s="46" t="s">
        <v>39</v>
      </c>
      <c r="D20" s="46">
        <v>0</v>
      </c>
      <c r="E20" s="46">
        <v>0</v>
      </c>
      <c r="F20" s="46">
        <v>0</v>
      </c>
      <c r="G20" s="46">
        <v>0</v>
      </c>
      <c r="H20" s="91">
        <v>5</v>
      </c>
      <c r="I20" s="46">
        <v>0</v>
      </c>
      <c r="J20" s="112">
        <v>0</v>
      </c>
      <c r="K20" s="48">
        <v>5</v>
      </c>
      <c r="L20" s="80">
        <f t="shared" si="1"/>
        <v>1</v>
      </c>
      <c r="M20" s="92">
        <f t="shared" si="2"/>
        <v>0.2</v>
      </c>
      <c r="N20" s="121">
        <f>K20+H20</f>
        <v>10</v>
      </c>
      <c r="O20" s="122">
        <f>I20+L20</f>
        <v>1</v>
      </c>
      <c r="P20" s="123">
        <f t="shared" si="3"/>
        <v>0.1</v>
      </c>
      <c r="Q20" s="102"/>
    </row>
    <row r="21" spans="1:17" ht="18" customHeight="1">
      <c r="A21" s="65" t="s">
        <v>13</v>
      </c>
      <c r="B21" s="48">
        <v>1</v>
      </c>
      <c r="C21" s="46">
        <v>5</v>
      </c>
      <c r="D21" s="46">
        <v>4</v>
      </c>
      <c r="E21" s="46">
        <v>2</v>
      </c>
      <c r="F21" s="46">
        <v>3</v>
      </c>
      <c r="G21" s="46" t="s">
        <v>39</v>
      </c>
      <c r="H21" s="91">
        <v>6</v>
      </c>
      <c r="I21" s="80">
        <v>17</v>
      </c>
      <c r="J21" s="113">
        <v>2.83</v>
      </c>
      <c r="K21" s="48">
        <v>5</v>
      </c>
      <c r="L21" s="46">
        <f t="shared" si="1"/>
        <v>15</v>
      </c>
      <c r="M21" s="93">
        <f t="shared" si="2"/>
        <v>3</v>
      </c>
      <c r="N21" s="136">
        <f>K21+H21</f>
        <v>11</v>
      </c>
      <c r="O21" s="122">
        <f>I21+L21</f>
        <v>32</v>
      </c>
      <c r="P21" s="145">
        <f t="shared" si="3"/>
        <v>2.909090909090909</v>
      </c>
      <c r="Q21" s="102"/>
    </row>
    <row r="22" spans="1:17" ht="18" customHeight="1">
      <c r="A22" s="76" t="s">
        <v>12</v>
      </c>
      <c r="B22" s="83">
        <v>2</v>
      </c>
      <c r="C22" s="73">
        <v>1</v>
      </c>
      <c r="D22" s="73" t="s">
        <v>39</v>
      </c>
      <c r="E22" s="73">
        <v>2</v>
      </c>
      <c r="F22" s="73">
        <v>8</v>
      </c>
      <c r="G22" s="73">
        <v>6</v>
      </c>
      <c r="H22" s="94">
        <v>6</v>
      </c>
      <c r="I22" s="46">
        <v>30</v>
      </c>
      <c r="J22" s="112">
        <v>5</v>
      </c>
      <c r="K22" s="83">
        <v>4</v>
      </c>
      <c r="L22" s="80">
        <f t="shared" si="1"/>
        <v>19</v>
      </c>
      <c r="M22" s="92">
        <f t="shared" si="2"/>
        <v>4.75</v>
      </c>
      <c r="N22" s="121">
        <f>K22+H22</f>
        <v>10</v>
      </c>
      <c r="O22" s="122">
        <f>I22+L22</f>
        <v>49</v>
      </c>
      <c r="P22" s="123">
        <f t="shared" si="3"/>
        <v>4.9</v>
      </c>
      <c r="Q22" s="102"/>
    </row>
    <row r="23" spans="1:17" ht="18" customHeight="1" thickBot="1">
      <c r="A23" s="96" t="s">
        <v>30</v>
      </c>
      <c r="B23" s="53">
        <v>0</v>
      </c>
      <c r="C23" s="54">
        <v>0</v>
      </c>
      <c r="D23" s="54" t="s">
        <v>39</v>
      </c>
      <c r="E23" s="54" t="s">
        <v>39</v>
      </c>
      <c r="F23" s="54">
        <v>0</v>
      </c>
      <c r="G23" s="55">
        <v>2</v>
      </c>
      <c r="H23" s="106" t="s">
        <v>39</v>
      </c>
      <c r="I23" s="66" t="s">
        <v>39</v>
      </c>
      <c r="J23" s="114" t="s">
        <v>39</v>
      </c>
      <c r="K23" s="97">
        <v>4</v>
      </c>
      <c r="L23" s="54">
        <f t="shared" si="1"/>
        <v>2</v>
      </c>
      <c r="M23" s="98">
        <f t="shared" si="2"/>
        <v>0.5</v>
      </c>
      <c r="N23" s="141">
        <v>4</v>
      </c>
      <c r="O23" s="131">
        <v>2</v>
      </c>
      <c r="P23" s="144">
        <f t="shared" si="3"/>
        <v>0.5</v>
      </c>
      <c r="Q23" s="102"/>
    </row>
    <row r="24" spans="1:17" ht="18" customHeight="1">
      <c r="A24" s="33" t="s">
        <v>22</v>
      </c>
      <c r="B24" s="34">
        <v>0.5569444444444445</v>
      </c>
      <c r="C24" s="35">
        <v>0.6361111111111112</v>
      </c>
      <c r="D24" s="36" t="s">
        <v>36</v>
      </c>
      <c r="E24" s="36" t="s">
        <v>38</v>
      </c>
      <c r="F24" s="36" t="s">
        <v>43</v>
      </c>
      <c r="G24" s="36" t="s">
        <v>46</v>
      </c>
      <c r="H24" s="9"/>
      <c r="I24" s="19"/>
      <c r="J24" s="19"/>
      <c r="K24" s="19"/>
      <c r="L24" s="19"/>
      <c r="M24" s="19"/>
      <c r="N24" s="19"/>
      <c r="O24" s="19"/>
      <c r="P24" s="19"/>
      <c r="Q24" s="103"/>
    </row>
    <row r="25" spans="1:17" ht="16.5" thickBot="1">
      <c r="A25" s="37" t="s">
        <v>23</v>
      </c>
      <c r="B25" s="38" t="s">
        <v>31</v>
      </c>
      <c r="C25" s="39" t="s">
        <v>31</v>
      </c>
      <c r="D25" s="39" t="s">
        <v>35</v>
      </c>
      <c r="E25" s="39" t="s">
        <v>37</v>
      </c>
      <c r="F25" s="39" t="s">
        <v>42</v>
      </c>
      <c r="G25" s="40" t="s">
        <v>45</v>
      </c>
      <c r="H25" s="8"/>
      <c r="I25" s="20"/>
      <c r="J25" s="20"/>
      <c r="K25" s="21"/>
      <c r="L25" s="20"/>
      <c r="M25" s="20"/>
      <c r="N25" s="21"/>
      <c r="O25" s="20"/>
      <c r="P25" s="21"/>
      <c r="Q25" s="21"/>
    </row>
    <row r="26" spans="1:17" ht="15">
      <c r="A26" s="13" t="s">
        <v>33</v>
      </c>
      <c r="B26" s="1" t="s">
        <v>32</v>
      </c>
      <c r="C26" s="14" t="s">
        <v>34</v>
      </c>
      <c r="D26" s="1" t="s">
        <v>32</v>
      </c>
      <c r="E26" s="1" t="s">
        <v>34</v>
      </c>
      <c r="F26" s="7" t="s">
        <v>32</v>
      </c>
      <c r="G26" s="7" t="s">
        <v>34</v>
      </c>
      <c r="H26" s="6"/>
      <c r="I26" s="7"/>
      <c r="J26" s="7"/>
      <c r="K26" s="6"/>
      <c r="L26" s="7"/>
      <c r="M26" s="7"/>
      <c r="N26" s="6"/>
      <c r="O26" s="6"/>
      <c r="P26" s="6"/>
      <c r="Q26" s="1"/>
    </row>
    <row r="27" spans="1:5" ht="16.5" customHeight="1">
      <c r="A27" s="174"/>
      <c r="B27" s="175"/>
      <c r="C27" s="175"/>
      <c r="D27" s="175"/>
      <c r="E27" s="175"/>
    </row>
  </sheetData>
  <sheetProtection/>
  <mergeCells count="4">
    <mergeCell ref="A27:E27"/>
    <mergeCell ref="N1:P1"/>
    <mergeCell ref="K1:M1"/>
    <mergeCell ref="H1:J1"/>
  </mergeCells>
  <printOptions/>
  <pageMargins left="0.36" right="0.38" top="0.984251969" bottom="0.984251969" header="0.4921259845" footer="0.4921259845"/>
  <pageSetup horizontalDpi="600" verticalDpi="600" orientation="landscape" paperSize="9" scale="91" r:id="rId1"/>
  <ignoredErrors>
    <ignoredError sqref="L18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S14" sqref="S14"/>
    </sheetView>
  </sheetViews>
  <sheetFormatPr defaultColWidth="9.00390625" defaultRowHeight="12.75"/>
  <cols>
    <col min="1" max="1" width="11.375" style="0" customWidth="1"/>
    <col min="3" max="3" width="3.875" style="0" customWidth="1"/>
    <col min="4" max="5" width="3.25390625" style="0" customWidth="1"/>
    <col min="7" max="7" width="5.00390625" style="0" customWidth="1"/>
    <col min="8" max="8" width="5.125" style="0" customWidth="1"/>
    <col min="10" max="10" width="9.125" style="1" customWidth="1"/>
    <col min="13" max="13" width="13.75390625" style="0" customWidth="1"/>
    <col min="14" max="14" width="6.875" style="1" customWidth="1"/>
    <col min="15" max="15" width="6.00390625" style="1" customWidth="1"/>
    <col min="16" max="16" width="5.25390625" style="1" customWidth="1"/>
  </cols>
  <sheetData>
    <row r="1" spans="1:15" ht="15">
      <c r="A1" s="176" t="s">
        <v>58</v>
      </c>
      <c r="B1" s="176"/>
      <c r="C1" s="176"/>
      <c r="D1" s="176"/>
      <c r="E1" s="176"/>
      <c r="F1" s="176"/>
      <c r="G1" s="176"/>
      <c r="H1" s="176"/>
      <c r="J1" s="1" t="s">
        <v>80</v>
      </c>
      <c r="N1" s="1" t="s">
        <v>81</v>
      </c>
      <c r="O1" s="1" t="s">
        <v>82</v>
      </c>
    </row>
    <row r="2" spans="1:16" ht="12.75">
      <c r="A2" s="148" t="s">
        <v>59</v>
      </c>
      <c r="B2" s="149">
        <v>12</v>
      </c>
      <c r="C2" s="150">
        <v>12</v>
      </c>
      <c r="D2" s="150">
        <v>0</v>
      </c>
      <c r="E2" s="150">
        <v>0</v>
      </c>
      <c r="F2" s="151">
        <v>251</v>
      </c>
      <c r="G2" s="151">
        <v>197</v>
      </c>
      <c r="H2" s="150">
        <f>C2*2+D2/1</f>
        <v>24</v>
      </c>
      <c r="J2" s="1">
        <v>3093</v>
      </c>
      <c r="K2" t="s">
        <v>83</v>
      </c>
      <c r="L2" t="s">
        <v>84</v>
      </c>
      <c r="M2" t="s">
        <v>85</v>
      </c>
      <c r="N2" s="1">
        <v>65</v>
      </c>
      <c r="O2" s="1">
        <v>63</v>
      </c>
      <c r="P2" s="1">
        <v>128</v>
      </c>
    </row>
    <row r="3" spans="1:16" ht="12.75">
      <c r="A3" s="148" t="s">
        <v>60</v>
      </c>
      <c r="B3" s="149">
        <v>12</v>
      </c>
      <c r="C3" s="150">
        <v>6</v>
      </c>
      <c r="D3" s="150">
        <v>1</v>
      </c>
      <c r="E3" s="150">
        <v>5</v>
      </c>
      <c r="F3" s="151">
        <v>233</v>
      </c>
      <c r="G3" s="151">
        <v>232</v>
      </c>
      <c r="H3" s="150">
        <f>C3*2+D3/1</f>
        <v>13</v>
      </c>
      <c r="J3" s="1">
        <v>4507</v>
      </c>
      <c r="K3" t="s">
        <v>86</v>
      </c>
      <c r="L3" t="s">
        <v>87</v>
      </c>
      <c r="M3" t="s">
        <v>88</v>
      </c>
      <c r="N3" s="1">
        <v>62</v>
      </c>
      <c r="O3" s="1">
        <v>52</v>
      </c>
      <c r="P3" s="1">
        <v>114</v>
      </c>
    </row>
    <row r="4" spans="1:16" ht="12.75">
      <c r="A4" s="148" t="s">
        <v>61</v>
      </c>
      <c r="B4" s="149">
        <v>12</v>
      </c>
      <c r="C4" s="150">
        <v>4</v>
      </c>
      <c r="D4" s="150">
        <v>1</v>
      </c>
      <c r="E4" s="150">
        <v>7</v>
      </c>
      <c r="F4" s="152">
        <v>236</v>
      </c>
      <c r="G4" s="152">
        <v>259</v>
      </c>
      <c r="H4" s="150">
        <f>C4*2+D4/1</f>
        <v>9</v>
      </c>
      <c r="J4" s="1">
        <v>4481</v>
      </c>
      <c r="K4" t="s">
        <v>89</v>
      </c>
      <c r="L4" t="s">
        <v>90</v>
      </c>
      <c r="M4" t="s">
        <v>91</v>
      </c>
      <c r="N4" s="1">
        <v>37</v>
      </c>
      <c r="O4" s="1">
        <v>38</v>
      </c>
      <c r="P4" s="1">
        <v>75</v>
      </c>
    </row>
    <row r="5" spans="1:16" ht="12.75">
      <c r="A5" s="153" t="s">
        <v>62</v>
      </c>
      <c r="B5" s="149">
        <v>12</v>
      </c>
      <c r="C5" s="154">
        <v>0</v>
      </c>
      <c r="D5" s="154">
        <v>2</v>
      </c>
      <c r="E5" s="154">
        <v>10</v>
      </c>
      <c r="F5" s="155">
        <v>213</v>
      </c>
      <c r="G5" s="155">
        <v>245</v>
      </c>
      <c r="H5" s="150">
        <f>C5*2+D5/1</f>
        <v>2</v>
      </c>
      <c r="J5" s="1">
        <v>4425</v>
      </c>
      <c r="K5" t="s">
        <v>92</v>
      </c>
      <c r="L5" t="s">
        <v>93</v>
      </c>
      <c r="M5" t="s">
        <v>91</v>
      </c>
      <c r="N5" s="1">
        <v>30</v>
      </c>
      <c r="O5" s="1">
        <v>29</v>
      </c>
      <c r="P5" s="1">
        <v>59</v>
      </c>
    </row>
    <row r="6" spans="10:16" ht="12.75">
      <c r="J6" s="1">
        <v>4492</v>
      </c>
      <c r="K6" t="s">
        <v>94</v>
      </c>
      <c r="L6" t="s">
        <v>95</v>
      </c>
      <c r="M6" t="s">
        <v>88</v>
      </c>
      <c r="N6" s="1">
        <v>30</v>
      </c>
      <c r="O6" s="1">
        <v>19</v>
      </c>
      <c r="P6" s="1">
        <v>49</v>
      </c>
    </row>
    <row r="7" spans="1:16" ht="15">
      <c r="A7" s="176" t="s">
        <v>63</v>
      </c>
      <c r="B7" s="176"/>
      <c r="C7" s="176"/>
      <c r="D7" s="176"/>
      <c r="E7" s="176"/>
      <c r="F7" s="176"/>
      <c r="G7" s="176"/>
      <c r="H7" s="176"/>
      <c r="J7" s="1">
        <v>4261</v>
      </c>
      <c r="K7" t="s">
        <v>96</v>
      </c>
      <c r="L7" t="s">
        <v>97</v>
      </c>
      <c r="M7" t="s">
        <v>98</v>
      </c>
      <c r="N7" s="1">
        <v>27</v>
      </c>
      <c r="O7" s="1">
        <v>21</v>
      </c>
      <c r="P7" s="1">
        <v>48</v>
      </c>
    </row>
    <row r="8" spans="1:16" ht="12.75">
      <c r="A8" s="148" t="s">
        <v>64</v>
      </c>
      <c r="B8" s="149">
        <v>16</v>
      </c>
      <c r="C8" s="150">
        <v>16</v>
      </c>
      <c r="D8" s="150">
        <v>0</v>
      </c>
      <c r="E8" s="150">
        <v>0</v>
      </c>
      <c r="F8" s="151">
        <v>360</v>
      </c>
      <c r="G8" s="151">
        <v>216</v>
      </c>
      <c r="H8" s="150">
        <f aca="true" t="shared" si="0" ref="H8:H16">C8*2+D8/1</f>
        <v>32</v>
      </c>
      <c r="J8" s="1">
        <v>3089</v>
      </c>
      <c r="K8" t="s">
        <v>99</v>
      </c>
      <c r="L8" t="s">
        <v>100</v>
      </c>
      <c r="M8" t="s">
        <v>85</v>
      </c>
      <c r="N8" s="1">
        <v>25</v>
      </c>
      <c r="O8" s="1">
        <v>17</v>
      </c>
      <c r="P8" s="1">
        <v>42</v>
      </c>
    </row>
    <row r="9" spans="1:16" ht="12.75">
      <c r="A9" s="148" t="s">
        <v>65</v>
      </c>
      <c r="B9" s="149">
        <v>16</v>
      </c>
      <c r="C9" s="150">
        <v>13</v>
      </c>
      <c r="D9" s="150">
        <v>0</v>
      </c>
      <c r="E9" s="150">
        <v>3</v>
      </c>
      <c r="F9" s="152">
        <v>305</v>
      </c>
      <c r="G9" s="152">
        <v>241</v>
      </c>
      <c r="H9" s="150">
        <f t="shared" si="0"/>
        <v>26</v>
      </c>
      <c r="J9" s="1">
        <v>4511</v>
      </c>
      <c r="K9" t="s">
        <v>101</v>
      </c>
      <c r="L9" t="s">
        <v>102</v>
      </c>
      <c r="M9" t="s">
        <v>88</v>
      </c>
      <c r="N9" s="1">
        <v>12</v>
      </c>
      <c r="O9" s="1">
        <v>25</v>
      </c>
      <c r="P9" s="1">
        <v>37</v>
      </c>
    </row>
    <row r="10" spans="1:16" ht="12.75">
      <c r="A10" s="156" t="s">
        <v>66</v>
      </c>
      <c r="B10" s="149">
        <v>16</v>
      </c>
      <c r="C10" s="150">
        <v>9</v>
      </c>
      <c r="D10" s="150">
        <v>0</v>
      </c>
      <c r="E10" s="150">
        <v>7</v>
      </c>
      <c r="F10" s="151">
        <v>313</v>
      </c>
      <c r="G10" s="151">
        <v>283</v>
      </c>
      <c r="H10" s="150">
        <f t="shared" si="0"/>
        <v>18</v>
      </c>
      <c r="J10" s="1">
        <v>6304</v>
      </c>
      <c r="K10" t="s">
        <v>103</v>
      </c>
      <c r="L10" t="s">
        <v>95</v>
      </c>
      <c r="M10" t="s">
        <v>91</v>
      </c>
      <c r="N10" s="1">
        <v>19</v>
      </c>
      <c r="O10" s="1">
        <v>15</v>
      </c>
      <c r="P10" s="1">
        <v>34</v>
      </c>
    </row>
    <row r="11" spans="1:16" ht="12.75">
      <c r="A11" s="148" t="s">
        <v>67</v>
      </c>
      <c r="B11" s="149">
        <v>16</v>
      </c>
      <c r="C11" s="150">
        <v>8</v>
      </c>
      <c r="D11" s="150">
        <v>1</v>
      </c>
      <c r="E11" s="150">
        <v>7</v>
      </c>
      <c r="F11" s="151">
        <v>329</v>
      </c>
      <c r="G11" s="151">
        <v>303</v>
      </c>
      <c r="H11" s="150">
        <f t="shared" si="0"/>
        <v>17</v>
      </c>
      <c r="J11" s="1">
        <v>4376</v>
      </c>
      <c r="K11" t="s">
        <v>104</v>
      </c>
      <c r="L11" t="s">
        <v>105</v>
      </c>
      <c r="M11" t="s">
        <v>98</v>
      </c>
      <c r="N11" s="1">
        <v>11</v>
      </c>
      <c r="O11" s="1">
        <v>20</v>
      </c>
      <c r="P11" s="1">
        <v>31</v>
      </c>
    </row>
    <row r="12" spans="1:16" ht="12.75">
      <c r="A12" s="148" t="s">
        <v>68</v>
      </c>
      <c r="B12" s="149">
        <v>16</v>
      </c>
      <c r="C12" s="150">
        <v>8</v>
      </c>
      <c r="D12" s="150">
        <v>0</v>
      </c>
      <c r="E12" s="150">
        <v>8</v>
      </c>
      <c r="F12" s="151">
        <v>301</v>
      </c>
      <c r="G12" s="151">
        <v>301</v>
      </c>
      <c r="H12" s="150">
        <f t="shared" si="0"/>
        <v>16</v>
      </c>
      <c r="J12" s="1">
        <v>4491</v>
      </c>
      <c r="K12" t="s">
        <v>94</v>
      </c>
      <c r="L12" t="s">
        <v>100</v>
      </c>
      <c r="M12" t="s">
        <v>88</v>
      </c>
      <c r="N12" s="1">
        <v>17</v>
      </c>
      <c r="O12" s="1">
        <v>14</v>
      </c>
      <c r="P12" s="1">
        <v>31</v>
      </c>
    </row>
    <row r="13" spans="1:16" ht="12.75">
      <c r="A13" s="156" t="s">
        <v>69</v>
      </c>
      <c r="B13" s="149">
        <v>16</v>
      </c>
      <c r="C13" s="150">
        <v>7</v>
      </c>
      <c r="D13" s="150">
        <v>1</v>
      </c>
      <c r="E13" s="150">
        <v>8</v>
      </c>
      <c r="F13" s="151">
        <v>250</v>
      </c>
      <c r="G13" s="151">
        <v>262</v>
      </c>
      <c r="H13" s="150">
        <f t="shared" si="0"/>
        <v>15</v>
      </c>
      <c r="J13" s="1">
        <v>3227</v>
      </c>
      <c r="K13" t="s">
        <v>106</v>
      </c>
      <c r="L13" t="s">
        <v>107</v>
      </c>
      <c r="M13" t="s">
        <v>98</v>
      </c>
      <c r="N13" s="1">
        <v>14</v>
      </c>
      <c r="O13" s="1">
        <v>15</v>
      </c>
      <c r="P13" s="1">
        <v>29</v>
      </c>
    </row>
    <row r="14" spans="1:16" ht="12.75">
      <c r="A14" s="153" t="s">
        <v>70</v>
      </c>
      <c r="B14" s="149">
        <v>16</v>
      </c>
      <c r="C14" s="154">
        <v>5</v>
      </c>
      <c r="D14" s="154">
        <v>0</v>
      </c>
      <c r="E14" s="154">
        <v>11</v>
      </c>
      <c r="F14" s="155">
        <v>253</v>
      </c>
      <c r="G14" s="155">
        <v>313</v>
      </c>
      <c r="H14" s="150">
        <f t="shared" si="0"/>
        <v>10</v>
      </c>
      <c r="J14" s="1">
        <v>4245</v>
      </c>
      <c r="K14" t="s">
        <v>108</v>
      </c>
      <c r="L14" t="s">
        <v>109</v>
      </c>
      <c r="M14" t="s">
        <v>98</v>
      </c>
      <c r="N14" s="1">
        <v>15</v>
      </c>
      <c r="O14" s="1">
        <v>11</v>
      </c>
      <c r="P14" s="1">
        <v>26</v>
      </c>
    </row>
    <row r="15" spans="1:16" ht="12.75">
      <c r="A15" s="148" t="s">
        <v>71</v>
      </c>
      <c r="B15" s="149">
        <v>16</v>
      </c>
      <c r="C15" s="150">
        <v>3</v>
      </c>
      <c r="D15" s="150">
        <v>0</v>
      </c>
      <c r="E15" s="150">
        <v>13</v>
      </c>
      <c r="F15" s="151">
        <v>242</v>
      </c>
      <c r="G15" s="151">
        <v>353</v>
      </c>
      <c r="H15" s="150">
        <f t="shared" si="0"/>
        <v>6</v>
      </c>
      <c r="J15" s="1">
        <v>3099</v>
      </c>
      <c r="K15" t="s">
        <v>99</v>
      </c>
      <c r="L15" t="s">
        <v>105</v>
      </c>
      <c r="M15" t="s">
        <v>85</v>
      </c>
      <c r="N15" s="1">
        <v>9</v>
      </c>
      <c r="O15" s="1">
        <v>15</v>
      </c>
      <c r="P15" s="1">
        <v>24</v>
      </c>
    </row>
    <row r="16" spans="1:16" ht="12.75">
      <c r="A16" s="156" t="s">
        <v>72</v>
      </c>
      <c r="B16" s="149">
        <v>16</v>
      </c>
      <c r="C16" s="150">
        <v>2</v>
      </c>
      <c r="D16" s="157">
        <v>0</v>
      </c>
      <c r="E16" s="157">
        <v>14</v>
      </c>
      <c r="F16" s="152">
        <v>261</v>
      </c>
      <c r="G16" s="151">
        <v>342</v>
      </c>
      <c r="H16" s="150">
        <f t="shared" si="0"/>
        <v>4</v>
      </c>
      <c r="J16" s="1">
        <v>4432</v>
      </c>
      <c r="K16" t="s">
        <v>110</v>
      </c>
      <c r="L16" t="s">
        <v>105</v>
      </c>
      <c r="M16" t="s">
        <v>91</v>
      </c>
      <c r="N16" s="1">
        <v>13</v>
      </c>
      <c r="O16" s="1">
        <v>10</v>
      </c>
      <c r="P16" s="1">
        <v>23</v>
      </c>
    </row>
    <row r="17" spans="10:16" ht="12.75">
      <c r="J17" s="1">
        <v>6637</v>
      </c>
      <c r="K17" t="s">
        <v>111</v>
      </c>
      <c r="L17" t="s">
        <v>112</v>
      </c>
      <c r="M17" t="s">
        <v>85</v>
      </c>
      <c r="N17" s="1">
        <v>11</v>
      </c>
      <c r="O17" s="1">
        <v>10</v>
      </c>
      <c r="P17" s="1">
        <v>21</v>
      </c>
    </row>
    <row r="18" spans="1:16" ht="15">
      <c r="A18" s="176" t="s">
        <v>73</v>
      </c>
      <c r="B18" s="176"/>
      <c r="C18" s="176"/>
      <c r="D18" s="176"/>
      <c r="E18" s="176"/>
      <c r="F18" s="176"/>
      <c r="G18" s="176"/>
      <c r="H18" s="176"/>
      <c r="J18" s="1">
        <v>4459</v>
      </c>
      <c r="K18" t="s">
        <v>113</v>
      </c>
      <c r="L18" t="s">
        <v>114</v>
      </c>
      <c r="M18" t="s">
        <v>91</v>
      </c>
      <c r="N18" s="1">
        <v>3</v>
      </c>
      <c r="O18" s="1">
        <v>16</v>
      </c>
      <c r="P18" s="1">
        <v>19</v>
      </c>
    </row>
    <row r="19" spans="1:16" ht="12.75">
      <c r="A19" s="158" t="s">
        <v>74</v>
      </c>
      <c r="B19" s="149">
        <v>14</v>
      </c>
      <c r="C19" s="150">
        <v>13</v>
      </c>
      <c r="D19" s="150">
        <v>0</v>
      </c>
      <c r="E19" s="150">
        <v>1</v>
      </c>
      <c r="F19" s="151">
        <v>287</v>
      </c>
      <c r="G19" s="151">
        <v>213</v>
      </c>
      <c r="H19" s="150">
        <f aca="true" t="shared" si="1" ref="H19:H26">C19*2+D19/1</f>
        <v>26</v>
      </c>
      <c r="J19" s="1">
        <v>6631</v>
      </c>
      <c r="K19" t="s">
        <v>115</v>
      </c>
      <c r="L19" t="s">
        <v>102</v>
      </c>
      <c r="M19" t="s">
        <v>85</v>
      </c>
      <c r="N19" s="1">
        <v>8</v>
      </c>
      <c r="O19" s="1">
        <v>9</v>
      </c>
      <c r="P19" s="1">
        <v>17</v>
      </c>
    </row>
    <row r="20" spans="1:16" ht="12.75">
      <c r="A20" s="159" t="s">
        <v>75</v>
      </c>
      <c r="B20" s="149">
        <v>14</v>
      </c>
      <c r="C20" s="150">
        <v>11</v>
      </c>
      <c r="D20" s="150">
        <v>1</v>
      </c>
      <c r="E20" s="150">
        <v>2</v>
      </c>
      <c r="F20" s="151">
        <v>238</v>
      </c>
      <c r="G20" s="151">
        <v>209</v>
      </c>
      <c r="H20" s="150">
        <f t="shared" si="1"/>
        <v>23</v>
      </c>
      <c r="J20" s="1">
        <v>4346</v>
      </c>
      <c r="K20" t="s">
        <v>116</v>
      </c>
      <c r="L20" t="s">
        <v>117</v>
      </c>
      <c r="M20" t="s">
        <v>98</v>
      </c>
      <c r="O20" s="1">
        <v>16</v>
      </c>
      <c r="P20" s="1">
        <v>16</v>
      </c>
    </row>
    <row r="21" spans="1:16" ht="12.75">
      <c r="A21" s="158" t="s">
        <v>76</v>
      </c>
      <c r="B21" s="149">
        <v>14</v>
      </c>
      <c r="C21" s="150">
        <v>9</v>
      </c>
      <c r="D21" s="150">
        <v>0</v>
      </c>
      <c r="E21" s="150">
        <v>5</v>
      </c>
      <c r="F21" s="151">
        <v>211</v>
      </c>
      <c r="G21" s="151">
        <v>183</v>
      </c>
      <c r="H21" s="150">
        <f t="shared" si="1"/>
        <v>18</v>
      </c>
      <c r="J21" s="1">
        <v>4439</v>
      </c>
      <c r="K21" t="s">
        <v>118</v>
      </c>
      <c r="L21" t="s">
        <v>119</v>
      </c>
      <c r="M21" t="s">
        <v>91</v>
      </c>
      <c r="N21" s="1">
        <v>9</v>
      </c>
      <c r="O21" s="1">
        <v>7</v>
      </c>
      <c r="P21" s="1">
        <v>16</v>
      </c>
    </row>
    <row r="22" spans="1:16" ht="12.75">
      <c r="A22" s="160" t="s">
        <v>77</v>
      </c>
      <c r="B22" s="149">
        <v>14</v>
      </c>
      <c r="C22" s="150">
        <v>8</v>
      </c>
      <c r="D22" s="150">
        <v>0</v>
      </c>
      <c r="E22" s="150">
        <v>6</v>
      </c>
      <c r="F22" s="151">
        <v>240</v>
      </c>
      <c r="G22" s="151">
        <v>202</v>
      </c>
      <c r="H22" s="150">
        <f t="shared" si="1"/>
        <v>16</v>
      </c>
      <c r="J22" s="1">
        <v>4352</v>
      </c>
      <c r="K22" t="s">
        <v>120</v>
      </c>
      <c r="L22" t="s">
        <v>105</v>
      </c>
      <c r="M22" t="s">
        <v>98</v>
      </c>
      <c r="N22" s="1">
        <v>14</v>
      </c>
      <c r="P22" s="1">
        <v>14</v>
      </c>
    </row>
    <row r="23" spans="1:16" ht="12.75">
      <c r="A23" s="160" t="s">
        <v>78</v>
      </c>
      <c r="B23" s="149">
        <v>14</v>
      </c>
      <c r="C23" s="150">
        <v>5</v>
      </c>
      <c r="D23" s="150">
        <v>1</v>
      </c>
      <c r="E23" s="150">
        <v>8</v>
      </c>
      <c r="F23" s="151">
        <v>217</v>
      </c>
      <c r="G23" s="151">
        <v>217</v>
      </c>
      <c r="H23" s="150">
        <f t="shared" si="1"/>
        <v>11</v>
      </c>
      <c r="J23" s="1">
        <v>4398</v>
      </c>
      <c r="K23" t="s">
        <v>121</v>
      </c>
      <c r="L23" t="s">
        <v>122</v>
      </c>
      <c r="M23" t="s">
        <v>98</v>
      </c>
      <c r="N23" s="1">
        <v>9</v>
      </c>
      <c r="O23" s="1">
        <v>4</v>
      </c>
      <c r="P23" s="1">
        <v>13</v>
      </c>
    </row>
    <row r="24" spans="1:16" ht="12.75">
      <c r="A24" s="160" t="s">
        <v>65</v>
      </c>
      <c r="B24" s="149">
        <v>14</v>
      </c>
      <c r="C24" s="150">
        <v>4</v>
      </c>
      <c r="D24" s="150">
        <v>0</v>
      </c>
      <c r="E24" s="150">
        <v>10</v>
      </c>
      <c r="F24" s="152">
        <v>224</v>
      </c>
      <c r="G24" s="152">
        <v>251</v>
      </c>
      <c r="H24" s="150">
        <f t="shared" si="1"/>
        <v>8</v>
      </c>
      <c r="J24" s="1">
        <v>4304</v>
      </c>
      <c r="K24" t="s">
        <v>123</v>
      </c>
      <c r="L24" t="s">
        <v>124</v>
      </c>
      <c r="M24" t="s">
        <v>98</v>
      </c>
      <c r="N24" s="1">
        <v>11</v>
      </c>
      <c r="P24" s="1">
        <v>11</v>
      </c>
    </row>
    <row r="25" spans="1:16" ht="12.75">
      <c r="A25" s="161" t="s">
        <v>79</v>
      </c>
      <c r="B25" s="149">
        <v>14</v>
      </c>
      <c r="C25" s="154">
        <v>3</v>
      </c>
      <c r="D25" s="154">
        <v>2</v>
      </c>
      <c r="E25" s="154">
        <v>9</v>
      </c>
      <c r="F25" s="155">
        <v>208</v>
      </c>
      <c r="G25" s="155">
        <v>254</v>
      </c>
      <c r="H25" s="150">
        <f t="shared" si="1"/>
        <v>8</v>
      </c>
      <c r="J25" s="1">
        <v>4466</v>
      </c>
      <c r="K25" t="s">
        <v>125</v>
      </c>
      <c r="L25" t="s">
        <v>126</v>
      </c>
      <c r="M25" t="s">
        <v>91</v>
      </c>
      <c r="N25" s="1">
        <v>5</v>
      </c>
      <c r="O25" s="1">
        <v>6</v>
      </c>
      <c r="P25" s="1">
        <v>11</v>
      </c>
    </row>
    <row r="26" spans="1:16" ht="12.75">
      <c r="A26" s="160" t="s">
        <v>69</v>
      </c>
      <c r="B26" s="149">
        <v>14</v>
      </c>
      <c r="C26" s="150">
        <v>0</v>
      </c>
      <c r="D26" s="150">
        <v>2</v>
      </c>
      <c r="E26" s="150">
        <v>12</v>
      </c>
      <c r="F26" s="151">
        <v>177</v>
      </c>
      <c r="G26" s="151">
        <v>273</v>
      </c>
      <c r="H26" s="150">
        <f t="shared" si="1"/>
        <v>2</v>
      </c>
      <c r="J26" s="1">
        <v>4397</v>
      </c>
      <c r="K26" t="s">
        <v>127</v>
      </c>
      <c r="L26" t="s">
        <v>109</v>
      </c>
      <c r="M26" t="s">
        <v>98</v>
      </c>
      <c r="N26" s="1">
        <v>3</v>
      </c>
      <c r="O26" s="1">
        <v>7</v>
      </c>
      <c r="P26" s="1">
        <v>10</v>
      </c>
    </row>
    <row r="27" spans="10:16" ht="12.75">
      <c r="J27" s="1">
        <v>4238</v>
      </c>
      <c r="K27" t="s">
        <v>128</v>
      </c>
      <c r="L27" t="s">
        <v>129</v>
      </c>
      <c r="M27" t="s">
        <v>91</v>
      </c>
      <c r="N27" s="1">
        <v>4</v>
      </c>
      <c r="O27" s="1">
        <v>4</v>
      </c>
      <c r="P27" s="1">
        <v>8</v>
      </c>
    </row>
    <row r="28" spans="10:16" ht="12.75">
      <c r="J28" s="1">
        <v>4418</v>
      </c>
      <c r="K28" t="s">
        <v>130</v>
      </c>
      <c r="L28" t="s">
        <v>131</v>
      </c>
      <c r="M28" t="s">
        <v>91</v>
      </c>
      <c r="N28" s="1">
        <v>6</v>
      </c>
      <c r="P28" s="1">
        <v>6</v>
      </c>
    </row>
    <row r="29" spans="10:16" ht="12.75">
      <c r="J29" s="1">
        <v>6767</v>
      </c>
      <c r="K29" t="s">
        <v>132</v>
      </c>
      <c r="L29" t="s">
        <v>133</v>
      </c>
      <c r="M29" t="s">
        <v>98</v>
      </c>
      <c r="N29" s="1">
        <v>3</v>
      </c>
      <c r="O29" s="1">
        <v>2</v>
      </c>
      <c r="P29" s="1">
        <v>5</v>
      </c>
    </row>
    <row r="30" spans="10:16" ht="12.75">
      <c r="J30" s="1">
        <v>4315</v>
      </c>
      <c r="K30" t="s">
        <v>134</v>
      </c>
      <c r="L30" t="s">
        <v>135</v>
      </c>
      <c r="M30" t="s">
        <v>98</v>
      </c>
      <c r="O30" s="1">
        <v>5</v>
      </c>
      <c r="P30" s="1">
        <v>5</v>
      </c>
    </row>
    <row r="31" spans="10:16" ht="12.75">
      <c r="J31" s="1">
        <v>4280</v>
      </c>
      <c r="K31" t="s">
        <v>136</v>
      </c>
      <c r="L31" t="s">
        <v>95</v>
      </c>
      <c r="M31" t="s">
        <v>98</v>
      </c>
      <c r="N31" s="1">
        <v>4</v>
      </c>
      <c r="P31" s="1">
        <v>4</v>
      </c>
    </row>
    <row r="32" spans="10:16" ht="12.75">
      <c r="J32" s="1">
        <v>4506</v>
      </c>
      <c r="K32" t="s">
        <v>86</v>
      </c>
      <c r="L32" t="s">
        <v>137</v>
      </c>
      <c r="M32" t="s">
        <v>88</v>
      </c>
      <c r="N32" s="1">
        <v>2</v>
      </c>
      <c r="P32" s="1">
        <v>2</v>
      </c>
    </row>
    <row r="33" spans="10:16" ht="12.75">
      <c r="J33" s="1">
        <v>7281</v>
      </c>
      <c r="K33" t="s">
        <v>138</v>
      </c>
      <c r="L33" t="s">
        <v>139</v>
      </c>
      <c r="M33" t="s">
        <v>88</v>
      </c>
      <c r="O33" s="1">
        <v>2</v>
      </c>
      <c r="P33" s="1">
        <v>2</v>
      </c>
    </row>
    <row r="34" spans="10:16" ht="12.75">
      <c r="J34" s="1">
        <v>3101</v>
      </c>
      <c r="K34" t="s">
        <v>140</v>
      </c>
      <c r="L34" t="s">
        <v>112</v>
      </c>
      <c r="M34" t="s">
        <v>85</v>
      </c>
      <c r="N34" s="1">
        <v>1</v>
      </c>
      <c r="P34" s="1">
        <v>1</v>
      </c>
    </row>
    <row r="35" spans="10:16" ht="12.75">
      <c r="J35" s="1">
        <v>4262</v>
      </c>
      <c r="K35" t="s">
        <v>96</v>
      </c>
      <c r="L35" t="s">
        <v>141</v>
      </c>
      <c r="M35" t="s">
        <v>98</v>
      </c>
      <c r="O35" s="1">
        <v>1</v>
      </c>
      <c r="P35" s="1">
        <v>1</v>
      </c>
    </row>
    <row r="36" spans="10:16" ht="12.75">
      <c r="J36" s="1">
        <v>4514</v>
      </c>
      <c r="K36" t="s">
        <v>142</v>
      </c>
      <c r="L36" t="s">
        <v>143</v>
      </c>
      <c r="M36" t="s">
        <v>88</v>
      </c>
      <c r="O36" s="1">
        <v>1</v>
      </c>
      <c r="P36" s="1">
        <v>1</v>
      </c>
    </row>
  </sheetData>
  <sheetProtection/>
  <mergeCells count="3">
    <mergeCell ref="A1:H1"/>
    <mergeCell ref="A7:H7"/>
    <mergeCell ref="A18:H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2019-08-22T21:52:36Z</cp:lastPrinted>
  <dcterms:created xsi:type="dcterms:W3CDTF">2011-04-18T21:42:01Z</dcterms:created>
  <dcterms:modified xsi:type="dcterms:W3CDTF">2019-08-22T21:53:24Z</dcterms:modified>
  <cp:category/>
  <cp:version/>
  <cp:contentType/>
  <cp:contentStatus/>
</cp:coreProperties>
</file>